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workbookPr defaultThemeVersion="124226"/>
  <mc:AlternateContent xmlns:mc="http://schemas.openxmlformats.org/markup-compatibility/2006">
    <mc:Choice Requires="x15">
      <x15ac:absPath xmlns:x15ac="http://schemas.microsoft.com/office/spreadsheetml/2010/11/ac" url="/Users/clivemckegg/Downloads/"/>
    </mc:Choice>
  </mc:AlternateContent>
  <xr:revisionPtr revIDLastSave="0" documentId="13_ncr:1_{02EA0FE7-070B-BD46-A98E-7BA3D1676649}" xr6:coauthVersionLast="47" xr6:coauthVersionMax="47" xr10:uidLastSave="{00000000-0000-0000-0000-000000000000}"/>
  <bookViews>
    <workbookView xWindow="34600" yWindow="-2520" windowWidth="19180" windowHeight="28300" xr2:uid="{00000000-000D-0000-FFFF-FFFF00000000}"/>
  </bookViews>
  <sheets>
    <sheet name="Wages rec pg1" sheetId="2" r:id="rId1"/>
    <sheet name="Wages rec worksheet pg 2" sheetId="3" r:id="rId2"/>
    <sheet name="contract" sheetId="1" r:id="rId3"/>
    <sheet name="leave " sheetId="5" r:id="rId4"/>
  </sheets>
  <definedNames>
    <definedName name="_xlnm.Print_Area" localSheetId="0">'Wages rec pg1'!$A$13:$E$75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3" l="1"/>
  <c r="A28" i="3" s="1"/>
  <c r="E72" i="2"/>
  <c r="B6" i="1"/>
  <c r="B5" i="1"/>
  <c r="B3" i="1"/>
  <c r="B2" i="1"/>
  <c r="E51" i="2"/>
  <c r="J27" i="5" l="1"/>
  <c r="J24" i="5" l="1"/>
  <c r="J29" i="5" s="1"/>
  <c r="J30" i="5" s="1"/>
  <c r="S25" i="1"/>
  <c r="S28" i="1"/>
  <c r="E28" i="1"/>
  <c r="S27" i="1"/>
  <c r="E27" i="1"/>
  <c r="S26" i="1"/>
  <c r="E26" i="1"/>
  <c r="E25" i="1"/>
  <c r="T28" i="1" l="1"/>
  <c r="T26" i="1"/>
  <c r="T25" i="1"/>
  <c r="T27" i="1"/>
  <c r="T31" i="1" l="1"/>
  <c r="T32" i="1" s="1"/>
  <c r="T34" i="1" s="1"/>
  <c r="A27" i="3"/>
  <c r="A26" i="3" s="1"/>
  <c r="A25" i="3" s="1"/>
  <c r="A24" i="3" s="1"/>
  <c r="A23" i="3" s="1"/>
  <c r="A22" i="3" s="1"/>
  <c r="A21" i="3" s="1"/>
  <c r="A20" i="3" s="1"/>
  <c r="A19" i="3" s="1"/>
  <c r="A18" i="3" s="1"/>
  <c r="B17" i="3"/>
  <c r="B33" i="3"/>
  <c r="E43" i="2" s="1"/>
  <c r="C33" i="3"/>
  <c r="E44" i="2" s="1"/>
  <c r="D33" i="3"/>
  <c r="E45" i="2" s="1"/>
  <c r="B43" i="2"/>
  <c r="B44" i="2"/>
  <c r="B45" i="2"/>
  <c r="E64" i="2"/>
  <c r="D17" i="3" l="1"/>
  <c r="D13" i="3"/>
  <c r="C17" i="3"/>
  <c r="E53" i="2"/>
  <c r="E62" i="2" l="1"/>
  <c r="E7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Bruce Mcniven</author>
  </authors>
  <commentList>
    <comment ref="E58" authorId="0" shapeId="0" xr:uid="{00000000-0006-0000-0000-000001000000}">
      <text>
        <r>
          <rPr>
            <sz val="10"/>
            <color rgb="FF000000"/>
            <rFont val="Tahoma"/>
            <family val="2"/>
          </rPr>
          <t>enter as a negative number</t>
        </r>
      </text>
    </comment>
  </commentList>
</comments>
</file>

<file path=xl/sharedStrings.xml><?xml version="1.0" encoding="utf-8"?>
<sst xmlns="http://schemas.openxmlformats.org/spreadsheetml/2006/main" count="178" uniqueCount="132">
  <si>
    <t>REF</t>
  </si>
  <si>
    <t>objective</t>
  </si>
  <si>
    <t>procedures</t>
  </si>
  <si>
    <t>results</t>
  </si>
  <si>
    <t>conclusion</t>
  </si>
  <si>
    <t>Wages appears to be fairly reflected in the financial statements</t>
  </si>
  <si>
    <t>conclusion [to be stated in terms of the objectives]</t>
  </si>
  <si>
    <t>Variance %</t>
  </si>
  <si>
    <t>Variance</t>
  </si>
  <si>
    <t>Honoraria</t>
  </si>
  <si>
    <t>Salaries</t>
  </si>
  <si>
    <t>PAYE</t>
  </si>
  <si>
    <t>Kiwisaver employer</t>
  </si>
  <si>
    <t>Wages as per Financial Statements</t>
  </si>
  <si>
    <t>Total per Audit</t>
  </si>
  <si>
    <t>Less LY Accruals</t>
  </si>
  <si>
    <t>Add TY Accruals</t>
  </si>
  <si>
    <t>Total Gross Wages for the Year</t>
  </si>
  <si>
    <t>Other Reconciling Items (e.g.  ACC, non-taxable allowances)</t>
  </si>
  <si>
    <t>ESCT</t>
  </si>
  <si>
    <t>KWS Employer Contributions</t>
  </si>
  <si>
    <t>Gross Wages per</t>
  </si>
  <si>
    <t>EMS</t>
  </si>
  <si>
    <t>F4/</t>
  </si>
  <si>
    <t>TOTAL</t>
  </si>
  <si>
    <t>ESCT per</t>
  </si>
  <si>
    <t>KWS employer per</t>
  </si>
  <si>
    <t>GROSS wages per</t>
  </si>
  <si>
    <t>MONTH</t>
  </si>
  <si>
    <t>Obtained Limited Assurance that Employees transactions are complete, accurate and bona fide exist.</t>
  </si>
  <si>
    <t>Employee</t>
  </si>
  <si>
    <t>Gross Pay</t>
  </si>
  <si>
    <t>Leave</t>
  </si>
  <si>
    <t>Total</t>
  </si>
  <si>
    <t>Wage</t>
  </si>
  <si>
    <t>Hours</t>
  </si>
  <si>
    <t>Expectation</t>
  </si>
  <si>
    <t>Notes</t>
  </si>
  <si>
    <t>Per contract</t>
  </si>
  <si>
    <t>Total variance</t>
  </si>
  <si>
    <t>Percentage of population</t>
  </si>
  <si>
    <t>Total Gross Salaries</t>
  </si>
  <si>
    <t>Extrapolated Variance</t>
  </si>
  <si>
    <t>name1</t>
  </si>
  <si>
    <t>name2</t>
  </si>
  <si>
    <t>name3</t>
  </si>
  <si>
    <t>name4</t>
  </si>
  <si>
    <t>Per payroll report</t>
  </si>
  <si>
    <t>TV</t>
  </si>
  <si>
    <t>objective met</t>
  </si>
  <si>
    <r>
      <t xml:space="preserve">Auditor took as sample of </t>
    </r>
    <r>
      <rPr>
        <sz val="11"/>
        <color rgb="FFFF0000"/>
        <rFont val="Arial"/>
        <family val="2"/>
      </rPr>
      <t>4</t>
    </r>
    <r>
      <rPr>
        <sz val="11"/>
        <color theme="1"/>
        <rFont val="Arial"/>
        <family val="2"/>
      </rPr>
      <t xml:space="preserve"> employee's from </t>
    </r>
    <r>
      <rPr>
        <b/>
        <sz val="11"/>
        <color rgb="FFFF0000"/>
        <rFont val="Arial"/>
        <family val="2"/>
      </rPr>
      <t>payroll report</t>
    </r>
    <r>
      <rPr>
        <sz val="11"/>
        <rFont val="Arial"/>
        <family val="2"/>
      </rPr>
      <t xml:space="preserve"> and compared their employment contract to the weekly payroll report and EMS</t>
    </r>
  </si>
  <si>
    <t>position</t>
  </si>
  <si>
    <t>Place of work</t>
  </si>
  <si>
    <t>Commencement date</t>
  </si>
  <si>
    <t>hours</t>
  </si>
  <si>
    <t>annual leave entitlement</t>
  </si>
  <si>
    <t>sick leave</t>
  </si>
  <si>
    <t>job description</t>
  </si>
  <si>
    <t>5 days</t>
  </si>
  <si>
    <t>YES</t>
  </si>
  <si>
    <t>4 weeks</t>
  </si>
  <si>
    <t>27 hours/ftn</t>
  </si>
  <si>
    <t>Wgtn office</t>
  </si>
  <si>
    <t>CEO</t>
  </si>
  <si>
    <t>all employees have a job description in place</t>
  </si>
  <si>
    <t>all salaries agree to latest fortnightly payroll in salary records</t>
  </si>
  <si>
    <t>Units</t>
  </si>
  <si>
    <t>Closing leave balance</t>
  </si>
  <si>
    <t>Closing leave balance per Audit</t>
  </si>
  <si>
    <t>Auditor notes amounts per report are accumulative and so has taken the difference between PY and CY "leave taken"</t>
  </si>
  <si>
    <t xml:space="preserve">Sample Size </t>
  </si>
  <si>
    <t>(absolute)</t>
  </si>
  <si>
    <t>Population</t>
  </si>
  <si>
    <t>Error Rate</t>
  </si>
  <si>
    <t xml:space="preserve">Extrapolated Error </t>
  </si>
  <si>
    <t>to ensure leave taken is correctly recorded</t>
  </si>
  <si>
    <t>for a sample of x, document the folloiwng details from the leave report and contract.</t>
  </si>
  <si>
    <t>per financial statements</t>
  </si>
  <si>
    <r>
      <t xml:space="preserve">Entitlement </t>
    </r>
    <r>
      <rPr>
        <b/>
        <sz val="10"/>
        <color rgb="FFFF0000"/>
        <rFont val="Arial"/>
        <family val="2"/>
      </rPr>
      <t>per contract</t>
    </r>
  </si>
  <si>
    <r>
      <t xml:space="preserve">Leave Taken during the year per </t>
    </r>
    <r>
      <rPr>
        <b/>
        <sz val="10"/>
        <color rgb="FFFF0000"/>
        <rFont val="Arial"/>
        <family val="2"/>
      </rPr>
      <t>X.60</t>
    </r>
  </si>
  <si>
    <r>
      <t xml:space="preserve">hourly rate </t>
    </r>
    <r>
      <rPr>
        <b/>
        <sz val="10"/>
        <color rgb="FFFF0000"/>
        <rFont val="Arial"/>
        <family val="2"/>
      </rPr>
      <t>per contract</t>
    </r>
  </si>
  <si>
    <t>objective of test</t>
  </si>
  <si>
    <t>assertions tested</t>
  </si>
  <si>
    <t>suitability</t>
  </si>
  <si>
    <t>Document details how the SAP/test of detail as designed is suitable for this assertion</t>
  </si>
  <si>
    <t>source &amp; reliability of data</t>
  </si>
  <si>
    <t>Document the source and evaluate the reliability of the data</t>
  </si>
  <si>
    <t>expectation</t>
  </si>
  <si>
    <t>Document &amp; justify details of your expectations about the outcome of the test procedure</t>
  </si>
  <si>
    <t>difference</t>
  </si>
  <si>
    <t>Document details of differences to be accepted without further investigation including justification.</t>
  </si>
  <si>
    <t xml:space="preserve">Deviations accepted is documented as below in "deviations summary". </t>
  </si>
  <si>
    <t>Dollar value deviation</t>
  </si>
  <si>
    <t>Percentage deviation</t>
  </si>
  <si>
    <t>Materiality deviation</t>
  </si>
  <si>
    <t>Result</t>
  </si>
  <si>
    <t>10% materiality</t>
  </si>
  <si>
    <t>10% expected value</t>
  </si>
  <si>
    <t>relating to materiality</t>
  </si>
  <si>
    <t>audit should do…</t>
  </si>
  <si>
    <t>n/a</t>
  </si>
  <si>
    <t>further testing</t>
  </si>
  <si>
    <t>x below</t>
  </si>
  <si>
    <t>no further testing</t>
  </si>
  <si>
    <t>Data source:</t>
  </si>
  <si>
    <t>This source is considered reliable - we have done further testing comparing a sample of entries in the payroll system to the source employee contract. We have made enquires as to completeness of data, considering the number of employees based on our knowledge of the client and the industry.</t>
  </si>
  <si>
    <t>We expect the total wages/salary expense to be similar to the total wages shown in data source above with adjustments for accruals.</t>
  </si>
  <si>
    <t>To ensure wages/salary expense are fairly stated by comparing total wages in the financial statements to the payroll system, and adjusted for accruals. And to obtain explanations and corroborative evidence for the variances outside of our expectation.</t>
  </si>
  <si>
    <t xml:space="preserve">The purpose of this workpaper is to document the monthly wage/salary expense in </t>
  </si>
  <si>
    <t>this data is then imported into the first sheet/workpaper.</t>
  </si>
  <si>
    <t>subject:</t>
  </si>
  <si>
    <t>client:</t>
  </si>
  <si>
    <t>balance date:</t>
  </si>
  <si>
    <t>prepared by:</t>
  </si>
  <si>
    <t>date:</t>
  </si>
  <si>
    <t>wages &amp; salaries</t>
  </si>
  <si>
    <r>
      <t xml:space="preserve">Opening Leave Balance per </t>
    </r>
    <r>
      <rPr>
        <sz val="10"/>
        <color rgb="FFFF0000"/>
        <rFont val="Arial"/>
        <family val="2"/>
      </rPr>
      <t>LY Leave Report</t>
    </r>
  </si>
  <si>
    <r>
      <t xml:space="preserve">Closing Balance Per </t>
    </r>
    <r>
      <rPr>
        <b/>
        <sz val="10"/>
        <color rgb="FFFF0000"/>
        <rFont val="Arial"/>
        <family val="2"/>
      </rPr>
      <t xml:space="preserve"> TY Leave Report</t>
    </r>
  </si>
  <si>
    <r>
      <rPr>
        <sz val="11"/>
        <color theme="1"/>
        <rFont val="Wingdings"/>
        <charset val="2"/>
      </rPr>
      <t>ü</t>
    </r>
    <r>
      <rPr>
        <sz val="11"/>
        <color theme="1"/>
        <rFont val="Arial"/>
        <family val="2"/>
      </rPr>
      <t xml:space="preserve"> </t>
    </r>
    <r>
      <rPr>
        <sz val="11"/>
        <color theme="1"/>
        <rFont val="Calibri"/>
        <family val="2"/>
        <scheme val="minor"/>
      </rPr>
      <t>exceeds</t>
    </r>
  </si>
  <si>
    <t>PM</t>
  </si>
  <si>
    <t>Tolerable variance has been set as 10% of  PM.</t>
  </si>
  <si>
    <t>PM= Performance Materiality</t>
  </si>
  <si>
    <t>TV= Trivial Value</t>
  </si>
  <si>
    <t>PM=Performance Materiality</t>
  </si>
  <si>
    <t>TV=Trivial Value</t>
  </si>
  <si>
    <t>As payroll in the financial statements is expected to be similar to what is recorded in the external payroll system, this is suitable for the assertions covered as it helps us to identify any significant differences and obtain explanations and corroborative evidence for these differences We take assurance from the payroll balances being consistent with the payroll system and corroborative evidence for any significant variances.</t>
  </si>
  <si>
    <t>Assertions</t>
  </si>
  <si>
    <t>Accurracy</t>
  </si>
  <si>
    <t>Cut Off</t>
  </si>
  <si>
    <t>Occurrence</t>
  </si>
  <si>
    <t>For example, Accuracy, completeness</t>
  </si>
  <si>
    <t>Deviations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</si>
</sst>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164" formatCode="&quot;$&quot;#,##0.00;[Red]\-&quot;$&quot;#,##0.00"/>
    <numFmt numFmtId="165" formatCode="_-&quot;$&quot;* #,##0.00_-;\-&quot;$&quot;* #,##0.00_-;_-&quot;$&quot;* &quot;-&quot;??_-;_-@_-"/>
    <numFmt numFmtId="166" formatCode="_-* #,##0.00_-;\-* #,##0.00_-;_-* &quot;-&quot;??_-;_-@_-"/>
    <numFmt numFmtId="167" formatCode="###0.00;\(###0.00\)"/>
    <numFmt numFmtId="168" formatCode="#,##0.00;\(#,##0.00\)"/>
    <numFmt numFmtId="169" formatCode="[$-1409]d\ mmmm\ yyyy;@"/>
    <numFmt numFmtId="170" formatCode="mmm\ yyyy"/>
  </numFmts>
  <fonts count="4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color theme="1"/>
      <name val="Calibri"/>
      <family val="2"/>
      <scheme val="minor"/>
    </font>
    <font>
      <sz val="10"/>
      <color rgb="FF00AEEF"/>
      <name val="Calibri"/>
      <family val="2"/>
      <scheme val="minor"/>
    </font>
    <font>
      <b/>
      <sz val="24"/>
      <color rgb="FFBF311A"/>
      <name val="Cambria"/>
      <family val="1"/>
      <scheme val="major"/>
    </font>
    <font>
      <sz val="11"/>
      <color rgb="FF00AEEF"/>
      <name val="Arial"/>
      <family val="2"/>
    </font>
    <font>
      <b/>
      <sz val="11"/>
      <color theme="1"/>
      <name val="Arial"/>
      <family val="2"/>
    </font>
    <font>
      <b/>
      <sz val="11"/>
      <color rgb="FFBF311A"/>
      <name val="Cambria"/>
      <family val="1"/>
      <scheme val="major"/>
    </font>
    <font>
      <b/>
      <sz val="11"/>
      <color rgb="FF00AEEF"/>
      <name val="Arial"/>
      <family val="2"/>
    </font>
    <font>
      <sz val="10"/>
      <name val="Arial"/>
      <family val="2"/>
    </font>
    <font>
      <sz val="11"/>
      <name val="Arial"/>
      <family val="2"/>
    </font>
    <font>
      <sz val="10"/>
      <name val="Arial"/>
      <family val="2"/>
    </font>
    <font>
      <sz val="10"/>
      <color theme="1"/>
      <name val="Arial"/>
      <family val="2"/>
    </font>
    <font>
      <b/>
      <sz val="10"/>
      <name val="Arial"/>
      <family val="2"/>
    </font>
    <font>
      <b/>
      <sz val="11"/>
      <color rgb="FFFF0000"/>
      <name val="Arial"/>
      <family val="2"/>
    </font>
    <font>
      <b/>
      <sz val="10"/>
      <color rgb="FF00B050"/>
      <name val="Arial"/>
      <family val="2"/>
    </font>
    <font>
      <sz val="11"/>
      <color rgb="FFFF0000"/>
      <name val="Arial"/>
      <family val="2"/>
    </font>
    <font>
      <sz val="10"/>
      <color rgb="FFFF0000"/>
      <name val="Arial"/>
      <family val="2"/>
    </font>
    <font>
      <b/>
      <sz val="10"/>
      <color rgb="FFFF0000"/>
      <name val="Arial"/>
      <family val="2"/>
    </font>
    <font>
      <sz val="10"/>
      <color rgb="FF000000"/>
      <name val="Arial"/>
      <family val="2"/>
    </font>
    <font>
      <sz val="11"/>
      <color rgb="FF006100"/>
      <name val="Calibri"/>
      <family val="2"/>
      <scheme val="minor"/>
    </font>
    <font>
      <sz val="11"/>
      <color rgb="FF9C0006"/>
      <name val="Calibri"/>
      <family val="2"/>
      <scheme val="minor"/>
    </font>
    <font>
      <sz val="11"/>
      <color theme="1"/>
      <name val="Wingdings"/>
      <charset val="2"/>
    </font>
    <font>
      <b/>
      <sz val="11"/>
      <color theme="0"/>
      <name val="Calibri"/>
      <family val="2"/>
      <scheme val="minor"/>
    </font>
    <font>
      <b/>
      <sz val="10"/>
      <color rgb="FF104B54"/>
      <name val="Calibri"/>
      <family val="2"/>
      <scheme val="minor"/>
    </font>
    <font>
      <b/>
      <sz val="10"/>
      <color rgb="FFEB2330"/>
      <name val="Calibri"/>
      <family val="2"/>
      <scheme val="minor"/>
    </font>
    <font>
      <i/>
      <sz val="9"/>
      <color theme="1"/>
      <name val="Calibri"/>
      <family val="2"/>
      <scheme val="minor"/>
    </font>
    <font>
      <sz val="24"/>
      <color theme="1"/>
      <name val="Calibri"/>
      <family val="2"/>
      <scheme val="minor"/>
    </font>
    <font>
      <sz val="11"/>
      <color theme="1"/>
      <name val="Trebuchet MS"/>
      <family val="2"/>
    </font>
    <font>
      <sz val="11"/>
      <name val="Calibri"/>
      <family val="2"/>
      <scheme val="minor"/>
    </font>
    <font>
      <b/>
      <sz val="11"/>
      <color rgb="FF00AEEF"/>
      <name val="Calibri"/>
      <family val="2"/>
      <scheme val="minor"/>
    </font>
    <font>
      <sz val="11"/>
      <color rgb="FF035974"/>
      <name val="Calibri"/>
      <family val="2"/>
      <scheme val="minor"/>
    </font>
    <font>
      <sz val="11"/>
      <color rgb="FF6F7431"/>
      <name val="Calibri"/>
      <family val="2"/>
      <scheme val="minor"/>
    </font>
    <font>
      <b/>
      <sz val="11"/>
      <name val="Calibri"/>
      <family val="2"/>
      <scheme val="minor"/>
    </font>
    <font>
      <sz val="10"/>
      <name val="Calibri"/>
      <family val="2"/>
      <scheme val="minor"/>
    </font>
    <font>
      <sz val="11"/>
      <color rgb="FF00AEEF"/>
      <name val="Calibri"/>
      <family val="2"/>
      <scheme val="minor"/>
    </font>
    <font>
      <b/>
      <sz val="10"/>
      <name val="Calibri"/>
      <family val="2"/>
      <scheme val="minor"/>
    </font>
    <font>
      <b/>
      <u/>
      <sz val="10"/>
      <name val="Calibri"/>
      <family val="2"/>
      <scheme val="minor"/>
    </font>
    <font>
      <sz val="10"/>
      <color rgb="FF000000"/>
      <name val="Tahoma"/>
      <family val="2"/>
    </font>
  </fonts>
  <fills count="10">
    <fill>
      <patternFill patternType="none"/>
    </fill>
    <fill>
      <patternFill patternType="gray125"/>
    </fill>
    <fill>
      <patternFill patternType="solid">
        <fgColor rgb="FFC3D0E4"/>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00AEEF"/>
        <bgColor indexed="64"/>
      </patternFill>
    </fill>
    <fill>
      <patternFill patternType="solid">
        <fgColor theme="4" tint="0.59999389629810485"/>
        <bgColor indexed="64"/>
      </patternFill>
    </fill>
  </fills>
  <borders count="36">
    <border>
      <left/>
      <right/>
      <top/>
      <bottom/>
      <diagonal/>
    </border>
    <border>
      <left/>
      <right/>
      <top/>
      <bottom style="thin">
        <color indexed="64"/>
      </bottom>
      <diagonal/>
    </border>
    <border>
      <left style="thin">
        <color rgb="FF00AEEF"/>
      </left>
      <right/>
      <top style="thin">
        <color rgb="FF00AEEF"/>
      </top>
      <bottom/>
      <diagonal/>
    </border>
    <border>
      <left/>
      <right/>
      <top style="thin">
        <color theme="1"/>
      </top>
      <bottom style="medium">
        <color theme="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64"/>
      </bottom>
      <diagonal/>
    </border>
    <border>
      <left/>
      <right/>
      <top style="medium">
        <color indexed="64"/>
      </top>
      <bottom/>
      <diagonal/>
    </border>
    <border>
      <left/>
      <right/>
      <top style="thin">
        <color indexed="64"/>
      </top>
      <bottom style="medium">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ck">
        <color indexed="64"/>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bottom/>
      <diagonal/>
    </border>
  </borders>
  <cellStyleXfs count="30">
    <xf numFmtId="0" fontId="0" fillId="0" borderId="0"/>
    <xf numFmtId="0" fontId="9" fillId="0" borderId="2" applyBorder="0">
      <alignment horizontal="center"/>
    </xf>
    <xf numFmtId="0" fontId="8" fillId="0" borderId="1">
      <alignment horizontal="left"/>
    </xf>
    <xf numFmtId="0" fontId="10" fillId="0" borderId="0"/>
    <xf numFmtId="0" fontId="11" fillId="0" borderId="3" applyNumberFormat="0" applyFill="0" applyAlignment="0" applyProtection="0"/>
    <xf numFmtId="0" fontId="12" fillId="0" borderId="0"/>
    <xf numFmtId="165" fontId="6" fillId="0" borderId="0" applyFont="0" applyFill="0" applyBorder="0" applyAlignment="0" applyProtection="0"/>
    <xf numFmtId="9" fontId="6" fillId="0" borderId="0" applyFont="0" applyFill="0" applyBorder="0" applyAlignment="0" applyProtection="0"/>
    <xf numFmtId="0" fontId="14" fillId="0" borderId="0"/>
    <xf numFmtId="0" fontId="16" fillId="0" borderId="0"/>
    <xf numFmtId="0" fontId="16" fillId="0" borderId="0"/>
    <xf numFmtId="0" fontId="25" fillId="6" borderId="0" applyNumberFormat="0" applyBorder="0" applyAlignment="0" applyProtection="0"/>
    <xf numFmtId="0" fontId="26" fillId="7" borderId="0" applyNumberFormat="0" applyBorder="0" applyAlignment="0" applyProtection="0"/>
    <xf numFmtId="9" fontId="33" fillId="0" borderId="0" applyFont="0" applyFill="0" applyBorder="0" applyAlignment="0" applyProtection="0"/>
    <xf numFmtId="166" fontId="33" fillId="0" borderId="0" applyFont="0" applyFill="0" applyBorder="0" applyAlignment="0" applyProtection="0"/>
    <xf numFmtId="0" fontId="5" fillId="0" borderId="0"/>
    <xf numFmtId="0" fontId="11" fillId="0" borderId="3" applyNumberFormat="0" applyFill="0" applyAlignment="0" applyProtection="0"/>
    <xf numFmtId="0" fontId="10" fillId="0" borderId="0" applyNumberFormat="0" applyFill="0" applyBorder="0" applyAlignment="0" applyProtection="0">
      <alignment horizontal="right"/>
    </xf>
    <xf numFmtId="165" fontId="6" fillId="0" borderId="0" applyFont="0" applyFill="0" applyBorder="0" applyAlignment="0" applyProtection="0"/>
    <xf numFmtId="9" fontId="6" fillId="0" borderId="0" applyFont="0" applyFill="0" applyBorder="0" applyAlignment="0" applyProtection="0"/>
    <xf numFmtId="0" fontId="14" fillId="0" borderId="0"/>
    <xf numFmtId="0" fontId="14" fillId="0" borderId="0"/>
    <xf numFmtId="0" fontId="14" fillId="0" borderId="0"/>
    <xf numFmtId="0" fontId="4" fillId="0" borderId="0"/>
    <xf numFmtId="165" fontId="6" fillId="0" borderId="0" applyFont="0" applyFill="0" applyBorder="0" applyAlignment="0" applyProtection="0"/>
    <xf numFmtId="166" fontId="33" fillId="0" borderId="0" applyFont="0" applyFill="0" applyBorder="0" applyAlignment="0" applyProtection="0"/>
    <xf numFmtId="0" fontId="2" fillId="0" borderId="0"/>
    <xf numFmtId="165" fontId="6" fillId="0" borderId="0" applyFont="0" applyFill="0" applyBorder="0" applyAlignment="0" applyProtection="0"/>
    <xf numFmtId="0" fontId="2" fillId="0" borderId="0"/>
    <xf numFmtId="166" fontId="1" fillId="0" borderId="0" applyFont="0" applyFill="0" applyBorder="0" applyAlignment="0" applyProtection="0"/>
  </cellStyleXfs>
  <cellXfs count="148">
    <xf numFmtId="0" fontId="0" fillId="0" borderId="0" xfId="0"/>
    <xf numFmtId="0" fontId="6" fillId="0" borderId="0" xfId="0" applyFont="1"/>
    <xf numFmtId="0" fontId="13" fillId="0" borderId="0" xfId="0" applyFont="1"/>
    <xf numFmtId="0" fontId="16" fillId="0" borderId="0" xfId="9" applyFont="1"/>
    <xf numFmtId="0" fontId="18" fillId="0" borderId="0" xfId="9" applyFont="1" applyAlignment="1">
      <alignment horizontal="center"/>
    </xf>
    <xf numFmtId="0" fontId="18" fillId="0" borderId="0" xfId="9" applyFont="1" applyAlignment="1">
      <alignment horizontal="left"/>
    </xf>
    <xf numFmtId="0" fontId="16" fillId="0" borderId="0" xfId="9" applyFont="1" applyAlignment="1">
      <alignment horizontal="left"/>
    </xf>
    <xf numFmtId="3" fontId="16" fillId="0" borderId="0" xfId="9" applyNumberFormat="1" applyFont="1" applyAlignment="1">
      <alignment horizontal="right"/>
    </xf>
    <xf numFmtId="0" fontId="16" fillId="0" borderId="0" xfId="9" applyFont="1" applyAlignment="1">
      <alignment horizontal="right"/>
    </xf>
    <xf numFmtId="3" fontId="16" fillId="0" borderId="0" xfId="9" applyNumberFormat="1" applyFont="1" applyFill="1" applyAlignment="1">
      <alignment horizontal="right"/>
    </xf>
    <xf numFmtId="14" fontId="16" fillId="0" borderId="0" xfId="9" applyNumberFormat="1" applyFont="1" applyAlignment="1">
      <alignment horizontal="right"/>
    </xf>
    <xf numFmtId="0" fontId="16" fillId="0" borderId="0" xfId="9" applyFont="1" applyFill="1" applyAlignment="1">
      <alignment horizontal="center"/>
    </xf>
    <xf numFmtId="8" fontId="16" fillId="0" borderId="0" xfId="9" applyNumberFormat="1" applyFont="1" applyFill="1" applyAlignment="1">
      <alignment horizontal="center"/>
    </xf>
    <xf numFmtId="0" fontId="16" fillId="0" borderId="0" xfId="10" applyFont="1" applyFill="1"/>
    <xf numFmtId="0" fontId="20" fillId="0" borderId="0" xfId="10" applyFont="1" applyFill="1"/>
    <xf numFmtId="0" fontId="18" fillId="0" borderId="0" xfId="9" applyFont="1" applyAlignment="1"/>
    <xf numFmtId="0" fontId="12" fillId="0" borderId="0" xfId="5"/>
    <xf numFmtId="165" fontId="16" fillId="0" borderId="0" xfId="6" applyFont="1" applyAlignment="1">
      <alignment horizontal="right"/>
    </xf>
    <xf numFmtId="165" fontId="16" fillId="0" borderId="0" xfId="6" applyFont="1" applyFill="1" applyAlignment="1">
      <alignment horizontal="right"/>
    </xf>
    <xf numFmtId="0" fontId="0" fillId="0" borderId="0" xfId="0" applyFont="1"/>
    <xf numFmtId="0" fontId="12" fillId="3" borderId="0" xfId="5" applyFill="1"/>
    <xf numFmtId="0" fontId="18" fillId="0" borderId="0" xfId="9" applyFont="1" applyAlignment="1">
      <alignment horizontal="center" wrapText="1"/>
    </xf>
    <xf numFmtId="0" fontId="17" fillId="0" borderId="0" xfId="0" applyFont="1"/>
    <xf numFmtId="0" fontId="17" fillId="0" borderId="0" xfId="0" applyFont="1" applyFill="1"/>
    <xf numFmtId="4" fontId="17" fillId="0" borderId="0" xfId="0" applyNumberFormat="1" applyFont="1" applyFill="1"/>
    <xf numFmtId="4" fontId="17" fillId="0" borderId="0" xfId="0" applyNumberFormat="1" applyFont="1"/>
    <xf numFmtId="0" fontId="23" fillId="0" borderId="0" xfId="0" applyFont="1" applyAlignment="1">
      <alignment horizontal="center"/>
    </xf>
    <xf numFmtId="4" fontId="17" fillId="5" borderId="0" xfId="0" applyNumberFormat="1" applyFont="1" applyFill="1"/>
    <xf numFmtId="9" fontId="17" fillId="0" borderId="0" xfId="7" applyFont="1"/>
    <xf numFmtId="0" fontId="24" fillId="0" borderId="0" xfId="0" applyFont="1" applyAlignment="1">
      <alignment vertical="center"/>
    </xf>
    <xf numFmtId="0" fontId="20" fillId="0" borderId="0" xfId="0" applyFont="1"/>
    <xf numFmtId="0" fontId="17" fillId="0" borderId="0" xfId="0" applyFont="1" applyFill="1" applyAlignment="1">
      <alignment wrapText="1"/>
    </xf>
    <xf numFmtId="0" fontId="35" fillId="0" borderId="0" xfId="0" applyFont="1"/>
    <xf numFmtId="0" fontId="34" fillId="0" borderId="0" xfId="8" applyFont="1"/>
    <xf numFmtId="0" fontId="5" fillId="0" borderId="0" xfId="0" applyFont="1"/>
    <xf numFmtId="0" fontId="5" fillId="0" borderId="0" xfId="15" applyFont="1"/>
    <xf numFmtId="0" fontId="29" fillId="0" borderId="0" xfId="15" applyFont="1" applyAlignment="1">
      <alignment horizontal="left" vertical="center"/>
    </xf>
    <xf numFmtId="0" fontId="7" fillId="0" borderId="0" xfId="15" applyFont="1" applyAlignment="1">
      <alignment horizontal="justify"/>
    </xf>
    <xf numFmtId="0" fontId="31" fillId="0" borderId="0" xfId="0" applyFont="1" applyAlignment="1">
      <alignment wrapText="1"/>
    </xf>
    <xf numFmtId="0" fontId="32" fillId="0" borderId="0" xfId="0" applyFont="1"/>
    <xf numFmtId="0" fontId="5" fillId="0" borderId="0" xfId="0" applyFont="1" applyAlignment="1">
      <alignment wrapText="1"/>
    </xf>
    <xf numFmtId="0" fontId="5" fillId="0" borderId="0" xfId="0" applyFont="1" applyAlignment="1">
      <alignment horizontal="center" wrapText="1"/>
    </xf>
    <xf numFmtId="0" fontId="34" fillId="2" borderId="0" xfId="8" applyFont="1" applyFill="1"/>
    <xf numFmtId="0" fontId="5" fillId="0" borderId="0" xfId="0" applyFont="1" applyAlignment="1">
      <alignment horizontal="left" wrapText="1"/>
    </xf>
    <xf numFmtId="0" fontId="28" fillId="8" borderId="27" xfId="0" applyFont="1" applyFill="1" applyBorder="1"/>
    <xf numFmtId="0" fontId="28" fillId="8" borderId="28" xfId="0" applyFont="1" applyFill="1" applyBorder="1"/>
    <xf numFmtId="0" fontId="26" fillId="7" borderId="4" xfId="12" applyFont="1" applyBorder="1" applyAlignment="1">
      <alignment horizontal="left" vertical="center"/>
    </xf>
    <xf numFmtId="0" fontId="25" fillId="6" borderId="4" xfId="11" applyFont="1" applyBorder="1" applyAlignment="1">
      <alignment horizontal="left" vertical="center"/>
    </xf>
    <xf numFmtId="0" fontId="36" fillId="0" borderId="0" xfId="8" applyFont="1" applyFill="1" applyAlignment="1">
      <alignment horizontal="right"/>
    </xf>
    <xf numFmtId="0" fontId="36" fillId="0" borderId="0" xfId="8" applyNumberFormat="1" applyFont="1" applyFill="1" applyBorder="1" applyAlignment="1">
      <alignment horizontal="left"/>
    </xf>
    <xf numFmtId="0" fontId="37" fillId="0" borderId="0" xfId="8" applyFont="1" applyFill="1" applyAlignment="1">
      <alignment horizontal="right"/>
    </xf>
    <xf numFmtId="169" fontId="37" fillId="0" borderId="0" xfId="8" applyNumberFormat="1" applyFont="1" applyFill="1" applyBorder="1" applyAlignment="1">
      <alignment horizontal="left"/>
    </xf>
    <xf numFmtId="0" fontId="38" fillId="0" borderId="0" xfId="8" applyFont="1" applyFill="1" applyBorder="1" applyAlignment="1" applyProtection="1"/>
    <xf numFmtId="0" fontId="38" fillId="0" borderId="0" xfId="8" applyFont="1" applyBorder="1" applyAlignment="1" applyProtection="1"/>
    <xf numFmtId="0" fontId="34" fillId="0" borderId="0" xfId="8" applyFont="1" applyBorder="1" applyAlignment="1" applyProtection="1"/>
    <xf numFmtId="0" fontId="34" fillId="0" borderId="0" xfId="8" applyFont="1" applyProtection="1"/>
    <xf numFmtId="168" fontId="34" fillId="0" borderId="4" xfId="8" applyNumberFormat="1" applyFont="1" applyFill="1" applyBorder="1" applyAlignment="1" applyProtection="1">
      <protection locked="0"/>
    </xf>
    <xf numFmtId="0" fontId="34" fillId="0" borderId="0" xfId="8" applyFont="1" applyFill="1" applyBorder="1" applyAlignment="1" applyProtection="1">
      <alignment horizontal="left"/>
    </xf>
    <xf numFmtId="0" fontId="34" fillId="0" borderId="0" xfId="8" applyFont="1" applyFill="1" applyBorder="1" applyAlignment="1" applyProtection="1"/>
    <xf numFmtId="168" fontId="34" fillId="0" borderId="0" xfId="8" applyNumberFormat="1" applyFont="1" applyFill="1" applyBorder="1" applyAlignment="1" applyProtection="1"/>
    <xf numFmtId="168" fontId="34" fillId="0" borderId="0" xfId="8" applyNumberFormat="1" applyFont="1" applyBorder="1" applyAlignment="1" applyProtection="1"/>
    <xf numFmtId="0" fontId="34" fillId="2" borderId="17" xfId="8" applyFont="1" applyFill="1" applyBorder="1" applyAlignment="1" applyProtection="1">
      <protection locked="0"/>
    </xf>
    <xf numFmtId="0" fontId="34" fillId="2" borderId="16" xfId="8" applyFont="1" applyFill="1" applyBorder="1" applyAlignment="1" applyProtection="1">
      <protection locked="0"/>
    </xf>
    <xf numFmtId="0" fontId="34" fillId="2" borderId="15" xfId="8" applyFont="1" applyFill="1" applyBorder="1" applyAlignment="1" applyProtection="1">
      <protection locked="0"/>
    </xf>
    <xf numFmtId="0" fontId="34" fillId="2" borderId="14" xfId="8" applyFont="1" applyFill="1" applyBorder="1" applyAlignment="1" applyProtection="1">
      <protection locked="0"/>
    </xf>
    <xf numFmtId="0" fontId="34" fillId="2" borderId="13" xfId="8" applyFont="1" applyFill="1" applyBorder="1" applyAlignment="1" applyProtection="1">
      <protection locked="0"/>
    </xf>
    <xf numFmtId="0" fontId="34" fillId="2" borderId="12" xfId="8" applyFont="1" applyFill="1" applyBorder="1" applyAlignment="1" applyProtection="1">
      <protection locked="0"/>
    </xf>
    <xf numFmtId="168" fontId="34" fillId="0" borderId="11" xfId="8" applyNumberFormat="1" applyFont="1" applyFill="1" applyBorder="1" applyAlignment="1" applyProtection="1"/>
    <xf numFmtId="168" fontId="34" fillId="0" borderId="10" xfId="8" applyNumberFormat="1" applyFont="1" applyFill="1" applyBorder="1" applyAlignment="1" applyProtection="1"/>
    <xf numFmtId="168" fontId="34" fillId="0" borderId="9" xfId="8" applyNumberFormat="1" applyFont="1" applyBorder="1" applyAlignment="1" applyProtection="1"/>
    <xf numFmtId="0" fontId="38" fillId="0" borderId="0" xfId="8" applyFont="1" applyFill="1" applyBorder="1" applyAlignment="1" applyProtection="1">
      <alignment horizontal="left"/>
    </xf>
    <xf numFmtId="168" fontId="34" fillId="2" borderId="0" xfId="8" applyNumberFormat="1" applyFont="1" applyFill="1" applyBorder="1" applyAlignment="1" applyProtection="1"/>
    <xf numFmtId="168" fontId="34" fillId="0" borderId="1" xfId="8" applyNumberFormat="1" applyFont="1" applyBorder="1" applyAlignment="1" applyProtection="1"/>
    <xf numFmtId="168" fontId="34" fillId="2" borderId="4" xfId="8" applyNumberFormat="1" applyFont="1" applyFill="1" applyBorder="1" applyAlignment="1" applyProtection="1">
      <protection locked="0"/>
    </xf>
    <xf numFmtId="0" fontId="34" fillId="2" borderId="8" xfId="8" applyFont="1" applyFill="1" applyBorder="1" applyAlignment="1" applyProtection="1">
      <protection locked="0"/>
    </xf>
    <xf numFmtId="168" fontId="34" fillId="2" borderId="8" xfId="8" applyNumberFormat="1" applyFont="1" applyFill="1" applyBorder="1" applyAlignment="1" applyProtection="1">
      <protection locked="0"/>
    </xf>
    <xf numFmtId="0" fontId="39" fillId="0" borderId="0" xfId="8" applyFont="1"/>
    <xf numFmtId="0" fontId="34" fillId="0" borderId="0" xfId="8" applyFont="1" applyAlignment="1" applyProtection="1"/>
    <xf numFmtId="168" fontId="34" fillId="0" borderId="0" xfId="8" applyNumberFormat="1" applyFont="1" applyFill="1" applyBorder="1" applyAlignment="1" applyProtection="1">
      <protection locked="0"/>
    </xf>
    <xf numFmtId="0" fontId="34" fillId="2" borderId="7" xfId="8" applyFont="1" applyFill="1" applyBorder="1" applyAlignment="1" applyProtection="1">
      <protection locked="0"/>
    </xf>
    <xf numFmtId="168" fontId="34" fillId="2" borderId="7" xfId="8" applyNumberFormat="1" applyFont="1" applyFill="1" applyBorder="1" applyAlignment="1" applyProtection="1">
      <protection locked="0"/>
    </xf>
    <xf numFmtId="168" fontId="34" fillId="2" borderId="6" xfId="8" applyNumberFormat="1" applyFont="1" applyFill="1" applyBorder="1" applyAlignment="1" applyProtection="1">
      <protection locked="0"/>
    </xf>
    <xf numFmtId="0" fontId="34" fillId="2" borderId="5" xfId="8" applyFont="1" applyFill="1" applyBorder="1" applyAlignment="1" applyProtection="1">
      <protection locked="0"/>
    </xf>
    <xf numFmtId="168" fontId="34" fillId="2" borderId="5" xfId="8" applyNumberFormat="1" applyFont="1" applyFill="1" applyBorder="1" applyAlignment="1" applyProtection="1">
      <protection locked="0"/>
    </xf>
    <xf numFmtId="168" fontId="34" fillId="0" borderId="4" xfId="8" applyNumberFormat="1" applyFont="1" applyBorder="1" applyAlignment="1" applyProtection="1"/>
    <xf numFmtId="10" fontId="34" fillId="0" borderId="4" xfId="8" applyNumberFormat="1" applyFont="1" applyBorder="1" applyAlignment="1" applyProtection="1"/>
    <xf numFmtId="167" fontId="34" fillId="0" borderId="0" xfId="8" applyNumberFormat="1" applyFont="1" applyBorder="1" applyAlignment="1" applyProtection="1"/>
    <xf numFmtId="167" fontId="34" fillId="0" borderId="0" xfId="8" applyNumberFormat="1" applyFont="1" applyFill="1" applyBorder="1" applyAlignment="1" applyProtection="1"/>
    <xf numFmtId="0" fontId="40" fillId="0" borderId="0" xfId="8" applyFont="1"/>
    <xf numFmtId="0" fontId="34" fillId="0" borderId="0" xfId="8" applyFont="1" applyFill="1" applyAlignment="1">
      <alignment vertical="top"/>
    </xf>
    <xf numFmtId="0" fontId="7" fillId="0" borderId="0" xfId="15" applyFont="1"/>
    <xf numFmtId="0" fontId="41" fillId="0" borderId="0" xfId="8" applyFont="1" applyAlignment="1" applyProtection="1">
      <alignment horizontal="center" vertical="top" wrapText="1"/>
    </xf>
    <xf numFmtId="0" fontId="39" fillId="0" borderId="0" xfId="8" applyFont="1" applyProtection="1"/>
    <xf numFmtId="0" fontId="29" fillId="0" borderId="0" xfId="15" applyFont="1" applyAlignment="1">
      <alignment horizontal="left" vertical="center"/>
    </xf>
    <xf numFmtId="0" fontId="7" fillId="0" borderId="0" xfId="15" applyFont="1" applyAlignment="1">
      <alignment horizontal="justify"/>
    </xf>
    <xf numFmtId="0" fontId="7" fillId="0" borderId="0" xfId="0" applyFont="1"/>
    <xf numFmtId="0" fontId="39" fillId="0" borderId="0" xfId="8" applyFont="1" applyAlignment="1" applyProtection="1">
      <alignment horizontal="left"/>
    </xf>
    <xf numFmtId="167" fontId="42" fillId="0" borderId="0" xfId="8" applyNumberFormat="1" applyFont="1" applyAlignment="1" applyProtection="1">
      <alignment horizontal="left"/>
    </xf>
    <xf numFmtId="0" fontId="41" fillId="0" borderId="25" xfId="8" applyFont="1" applyBorder="1" applyAlignment="1" applyProtection="1"/>
    <xf numFmtId="0" fontId="41" fillId="0" borderId="25" xfId="8" applyFont="1" applyBorder="1" applyAlignment="1" applyProtection="1">
      <alignment horizontal="center"/>
    </xf>
    <xf numFmtId="0" fontId="41" fillId="0" borderId="23" xfId="8" applyFont="1" applyBorder="1" applyAlignment="1" applyProtection="1">
      <alignment horizontal="center" vertical="top" wrapText="1"/>
    </xf>
    <xf numFmtId="170" fontId="39" fillId="0" borderId="21" xfId="8" applyNumberFormat="1" applyFont="1" applyBorder="1" applyAlignment="1" applyProtection="1">
      <alignment horizontal="left"/>
    </xf>
    <xf numFmtId="168" fontId="39" fillId="2" borderId="22" xfId="8" applyNumberFormat="1" applyFont="1" applyFill="1" applyBorder="1" applyAlignment="1" applyProtection="1">
      <alignment horizontal="right"/>
      <protection locked="0"/>
    </xf>
    <xf numFmtId="168" fontId="39" fillId="2" borderId="21" xfId="8" applyNumberFormat="1" applyFont="1" applyFill="1" applyBorder="1" applyAlignment="1" applyProtection="1">
      <alignment horizontal="right"/>
      <protection locked="0"/>
    </xf>
    <xf numFmtId="170" fontId="39" fillId="0" borderId="20" xfId="8" applyNumberFormat="1" applyFont="1" applyBorder="1" applyAlignment="1" applyProtection="1">
      <alignment horizontal="left"/>
    </xf>
    <xf numFmtId="168" fontId="39" fillId="2" borderId="19" xfId="8" applyNumberFormat="1" applyFont="1" applyFill="1" applyBorder="1" applyAlignment="1" applyProtection="1">
      <alignment horizontal="right"/>
      <protection locked="0"/>
    </xf>
    <xf numFmtId="0" fontId="41" fillId="0" borderId="0" xfId="8" applyFont="1" applyBorder="1" applyAlignment="1" applyProtection="1">
      <alignment horizontal="left"/>
    </xf>
    <xf numFmtId="168" fontId="39" fillId="0" borderId="18" xfId="8" applyNumberFormat="1" applyFont="1" applyFill="1" applyBorder="1" applyAlignment="1" applyProtection="1">
      <alignment horizontal="right"/>
    </xf>
    <xf numFmtId="0" fontId="41" fillId="0" borderId="0" xfId="8" applyFont="1" applyAlignment="1">
      <alignment horizontal="left"/>
    </xf>
    <xf numFmtId="0" fontId="39" fillId="0" borderId="0" xfId="8" applyFont="1" applyAlignment="1">
      <alignment horizontal="left"/>
    </xf>
    <xf numFmtId="167" fontId="39" fillId="0" borderId="0" xfId="8" applyNumberFormat="1" applyFont="1" applyAlignment="1">
      <alignment horizontal="right"/>
    </xf>
    <xf numFmtId="0" fontId="0" fillId="0" borderId="4" xfId="0" applyFont="1" applyBorder="1" applyAlignment="1">
      <alignment horizontal="left" vertical="center"/>
    </xf>
    <xf numFmtId="0" fontId="4" fillId="0" borderId="4" xfId="0" applyFont="1" applyBorder="1" applyAlignment="1">
      <alignment horizontal="left" vertical="center"/>
    </xf>
    <xf numFmtId="0" fontId="38" fillId="0" borderId="0" xfId="8" applyFont="1"/>
    <xf numFmtId="0" fontId="31" fillId="0" borderId="0" xfId="0" applyFont="1" applyAlignment="1">
      <alignment wrapText="1"/>
    </xf>
    <xf numFmtId="0" fontId="17" fillId="9" borderId="0" xfId="0" applyFont="1" applyFill="1" applyAlignment="1">
      <alignment horizontal="center" wrapText="1"/>
    </xf>
    <xf numFmtId="0" fontId="17" fillId="4" borderId="0" xfId="0" applyFont="1" applyFill="1"/>
    <xf numFmtId="164" fontId="17" fillId="4" borderId="0" xfId="0" applyNumberFormat="1" applyFont="1" applyFill="1"/>
    <xf numFmtId="4" fontId="17" fillId="4" borderId="0" xfId="0" applyNumberFormat="1" applyFont="1" applyFill="1"/>
    <xf numFmtId="0" fontId="0" fillId="0" borderId="30" xfId="0" applyBorder="1"/>
    <xf numFmtId="165" fontId="0" fillId="0" borderId="31" xfId="6" applyFont="1" applyBorder="1"/>
    <xf numFmtId="0" fontId="0" fillId="0" borderId="32" xfId="0" applyBorder="1"/>
    <xf numFmtId="165" fontId="0" fillId="0" borderId="33" xfId="6" applyFont="1" applyBorder="1"/>
    <xf numFmtId="165" fontId="0" fillId="0" borderId="34" xfId="6" applyFont="1" applyBorder="1"/>
    <xf numFmtId="165" fontId="0" fillId="0" borderId="20" xfId="6" applyFont="1" applyBorder="1"/>
    <xf numFmtId="0" fontId="0" fillId="0" borderId="34" xfId="0" applyBorder="1"/>
    <xf numFmtId="0" fontId="0" fillId="0" borderId="20" xfId="0" applyBorder="1"/>
    <xf numFmtId="0" fontId="16" fillId="0" borderId="0" xfId="7" applyNumberFormat="1" applyFont="1" applyFill="1" applyAlignment="1">
      <alignment horizontal="right"/>
    </xf>
    <xf numFmtId="166" fontId="1" fillId="9" borderId="35" xfId="29" applyFont="1" applyFill="1" applyBorder="1"/>
    <xf numFmtId="165" fontId="16" fillId="9" borderId="0" xfId="6" applyFont="1" applyFill="1" applyAlignment="1">
      <alignment horizontal="right"/>
    </xf>
    <xf numFmtId="14" fontId="16" fillId="9" borderId="0" xfId="6" applyNumberFormat="1" applyFont="1" applyFill="1" applyAlignment="1">
      <alignment horizontal="right"/>
    </xf>
    <xf numFmtId="0" fontId="16" fillId="9" borderId="0" xfId="9" applyFont="1" applyFill="1" applyAlignment="1">
      <alignment horizontal="right"/>
    </xf>
    <xf numFmtId="0" fontId="34" fillId="0" borderId="0" xfId="8" applyFont="1" applyFill="1" applyBorder="1" applyAlignment="1" applyProtection="1">
      <alignment horizontal="left"/>
    </xf>
    <xf numFmtId="0" fontId="34" fillId="0" borderId="0" xfId="8" applyFont="1" applyBorder="1" applyAlignment="1" applyProtection="1"/>
    <xf numFmtId="0" fontId="38" fillId="0" borderId="0" xfId="8" applyFont="1" applyFill="1" applyBorder="1" applyAlignment="1" applyProtection="1">
      <alignment horizontal="left"/>
    </xf>
    <xf numFmtId="0" fontId="38" fillId="0" borderId="0" xfId="8" applyFont="1" applyBorder="1" applyAlignment="1" applyProtection="1"/>
    <xf numFmtId="0" fontId="38" fillId="0" borderId="0" xfId="8" applyFont="1" applyAlignment="1" applyProtection="1"/>
    <xf numFmtId="0" fontId="5" fillId="0" borderId="0" xfId="0" applyFont="1" applyAlignment="1">
      <alignment horizontal="left" vertical="top" wrapText="1"/>
    </xf>
    <xf numFmtId="0" fontId="3" fillId="0" borderId="0" xfId="0" applyFont="1" applyAlignment="1">
      <alignment horizontal="left" vertical="top" wrapText="1"/>
    </xf>
    <xf numFmtId="0" fontId="7" fillId="0" borderId="0" xfId="0" applyFont="1" applyAlignment="1">
      <alignment horizontal="left" wrapText="1"/>
    </xf>
    <xf numFmtId="0" fontId="2" fillId="0" borderId="0" xfId="0" applyFont="1" applyAlignment="1">
      <alignment horizontal="left" vertical="top" wrapText="1"/>
    </xf>
    <xf numFmtId="14" fontId="7" fillId="0" borderId="29" xfId="15" applyNumberFormat="1" applyFont="1" applyBorder="1" applyAlignment="1">
      <alignment horizontal="left"/>
    </xf>
    <xf numFmtId="0" fontId="7" fillId="0" borderId="29" xfId="15" applyFont="1" applyBorder="1" applyAlignment="1">
      <alignment horizontal="left"/>
    </xf>
    <xf numFmtId="0" fontId="7" fillId="0" borderId="1" xfId="15" applyFont="1" applyBorder="1" applyAlignment="1">
      <alignment horizontal="left"/>
    </xf>
    <xf numFmtId="0" fontId="30" fillId="0" borderId="1" xfId="15" applyFont="1" applyBorder="1" applyAlignment="1">
      <alignment horizontal="left"/>
    </xf>
    <xf numFmtId="14" fontId="7" fillId="0" borderId="1" xfId="15" applyNumberFormat="1" applyFont="1" applyBorder="1" applyAlignment="1">
      <alignment horizontal="left"/>
    </xf>
    <xf numFmtId="0" fontId="41" fillId="0" borderId="26" xfId="8" applyFont="1" applyBorder="1" applyAlignment="1" applyProtection="1">
      <alignment horizontal="left" vertical="center"/>
    </xf>
    <xf numFmtId="0" fontId="39" fillId="0" borderId="24" xfId="8" applyFont="1" applyBorder="1" applyAlignment="1" applyProtection="1">
      <alignment horizontal="left" vertical="center"/>
    </xf>
  </cellXfs>
  <cellStyles count="30">
    <cellStyle name="Bad" xfId="12" builtinId="27"/>
    <cellStyle name="Comma 10" xfId="29" xr:uid="{C9658B57-9F82-4237-9D06-00CD4F654FD2}"/>
    <cellStyle name="Comma 2" xfId="14" xr:uid="{00000000-0005-0000-0000-000001000000}"/>
    <cellStyle name="Comma 2 2" xfId="25" xr:uid="{7E6F3F36-E94C-4744-BEBA-897075948968}"/>
    <cellStyle name="Currency" xfId="6" builtinId="4"/>
    <cellStyle name="Currency 2" xfId="18" xr:uid="{00000000-0005-0000-0000-000003000000}"/>
    <cellStyle name="Currency 2 2" xfId="27" xr:uid="{D1ECFBB9-68B6-453A-9065-1209204ABEB8}"/>
    <cellStyle name="Currency 3" xfId="24" xr:uid="{D6CAEB5A-3A1D-4557-B1FB-DACFD8DEFDB9}"/>
    <cellStyle name="Good" xfId="11" builtinId="26"/>
    <cellStyle name="heading" xfId="3" xr:uid="{00000000-0005-0000-0000-000005000000}"/>
    <cellStyle name="Normal" xfId="0" builtinId="0" customBuiltin="1"/>
    <cellStyle name="Normal 2" xfId="8" xr:uid="{00000000-0005-0000-0000-000007000000}"/>
    <cellStyle name="Normal 2 2" xfId="15" xr:uid="{00000000-0005-0000-0000-000008000000}"/>
    <cellStyle name="Normal 2 2 2" xfId="26" xr:uid="{6374AFEE-9B1E-4A6F-9C7A-52C99A858B08}"/>
    <cellStyle name="Normal 2 3" xfId="20" xr:uid="{00000000-0005-0000-0000-000009000000}"/>
    <cellStyle name="Normal 2 4" xfId="23" xr:uid="{00000000-0005-0000-0000-00000A000000}"/>
    <cellStyle name="Normal 2 4 2" xfId="28" xr:uid="{6C4986B3-28AA-428F-907B-3BBA5B7FB96E}"/>
    <cellStyle name="Normal 3" xfId="9" xr:uid="{00000000-0005-0000-0000-00000B000000}"/>
    <cellStyle name="Normal 3 2" xfId="21" xr:uid="{00000000-0005-0000-0000-00000C000000}"/>
    <cellStyle name="Normal 4 2" xfId="10" xr:uid="{00000000-0005-0000-0000-00000D000000}"/>
    <cellStyle name="Normal 4 2 2" xfId="22" xr:uid="{00000000-0005-0000-0000-00000E000000}"/>
    <cellStyle name="Per cent" xfId="7" builtinId="5"/>
    <cellStyle name="Percent 2" xfId="13" xr:uid="{00000000-0005-0000-0000-000010000000}"/>
    <cellStyle name="Percent 3" xfId="19" xr:uid="{00000000-0005-0000-0000-000011000000}"/>
    <cellStyle name="Reference" xfId="1" xr:uid="{00000000-0005-0000-0000-000012000000}"/>
    <cellStyle name="Reference 2" xfId="5" xr:uid="{00000000-0005-0000-0000-000013000000}"/>
    <cellStyle name="subject" xfId="2" xr:uid="{00000000-0005-0000-0000-000014000000}"/>
    <cellStyle name="Title green" xfId="17" xr:uid="{00000000-0005-0000-0000-000015000000}"/>
    <cellStyle name="Total" xfId="4" builtinId="25" customBuiltin="1"/>
    <cellStyle name="Total 2" xfId="16" xr:uid="{00000000-0005-0000-0000-000017000000}"/>
  </cellStyles>
  <dxfs count="0"/>
  <tableStyles count="0" defaultTableStyle="TableStyleMedium9" defaultPivotStyle="PivotStyleLight16"/>
  <colors>
    <mruColors>
      <color rgb="FF00AEEF"/>
      <color rgb="FFBF31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6"/>
  <sheetViews>
    <sheetView showGridLines="0" tabSelected="1" zoomScaleNormal="100" workbookViewId="0">
      <selection activeCell="G66" sqref="G66"/>
    </sheetView>
  </sheetViews>
  <sheetFormatPr baseColWidth="10" defaultColWidth="16.33203125" defaultRowHeight="15" x14ac:dyDescent="0.2"/>
  <cols>
    <col min="1" max="2" width="26.1640625" style="33" customWidth="1"/>
    <col min="3" max="4" width="16.33203125" style="33" customWidth="1"/>
    <col min="5" max="5" width="17.33203125" style="33" bestFit="1" customWidth="1"/>
    <col min="6" max="6" width="19.1640625" style="33" customWidth="1"/>
    <col min="7" max="16384" width="16.33203125" style="33"/>
  </cols>
  <sheetData>
    <row r="1" spans="1:7" x14ac:dyDescent="0.2">
      <c r="A1" s="36" t="s">
        <v>110</v>
      </c>
      <c r="B1" s="144" t="s">
        <v>115</v>
      </c>
      <c r="C1" s="144"/>
      <c r="D1" s="37"/>
      <c r="E1" s="37"/>
    </row>
    <row r="2" spans="1:7" x14ac:dyDescent="0.2">
      <c r="A2" s="36" t="s">
        <v>111</v>
      </c>
      <c r="B2" s="143"/>
      <c r="C2" s="143"/>
      <c r="D2" s="35"/>
      <c r="E2" s="35"/>
      <c r="G2" s="113" t="s">
        <v>126</v>
      </c>
    </row>
    <row r="3" spans="1:7" x14ac:dyDescent="0.2">
      <c r="A3" s="36" t="s">
        <v>112</v>
      </c>
      <c r="B3" s="145"/>
      <c r="C3" s="145"/>
      <c r="D3" s="35"/>
      <c r="E3" s="35"/>
      <c r="G3" s="33" t="s">
        <v>127</v>
      </c>
    </row>
    <row r="4" spans="1:7" x14ac:dyDescent="0.2">
      <c r="A4" s="90"/>
      <c r="B4" s="90"/>
      <c r="C4" s="90"/>
      <c r="D4" s="34"/>
      <c r="E4" s="34"/>
      <c r="G4" s="33" t="s">
        <v>128</v>
      </c>
    </row>
    <row r="5" spans="1:7" x14ac:dyDescent="0.2">
      <c r="A5" s="36" t="s">
        <v>113</v>
      </c>
      <c r="B5" s="143"/>
      <c r="C5" s="143"/>
      <c r="D5" s="35"/>
      <c r="E5" s="35"/>
      <c r="G5" s="33" t="s">
        <v>129</v>
      </c>
    </row>
    <row r="6" spans="1:7" x14ac:dyDescent="0.2">
      <c r="A6" s="36" t="s">
        <v>114</v>
      </c>
      <c r="B6" s="145"/>
      <c r="C6" s="145"/>
      <c r="D6" s="35"/>
      <c r="E6" s="35"/>
    </row>
    <row r="7" spans="1:7" x14ac:dyDescent="0.2">
      <c r="A7" s="36"/>
      <c r="B7" s="143"/>
      <c r="C7" s="143"/>
      <c r="D7" s="35"/>
      <c r="E7" s="35"/>
    </row>
    <row r="8" spans="1:7" x14ac:dyDescent="0.2">
      <c r="A8" s="36"/>
      <c r="B8" s="141"/>
      <c r="C8" s="142"/>
      <c r="D8" s="35"/>
      <c r="E8" s="35"/>
    </row>
    <row r="9" spans="1:7" x14ac:dyDescent="0.2">
      <c r="A9" s="36"/>
      <c r="B9" s="143"/>
      <c r="C9" s="143"/>
      <c r="D9" s="35"/>
      <c r="E9" s="35"/>
    </row>
    <row r="10" spans="1:7" x14ac:dyDescent="0.2">
      <c r="A10" s="36"/>
      <c r="B10" s="141"/>
      <c r="C10" s="142"/>
      <c r="D10" s="35"/>
      <c r="E10" s="35"/>
    </row>
    <row r="13" spans="1:7" s="34" customFormat="1" x14ac:dyDescent="0.2">
      <c r="A13" s="32" t="s">
        <v>81</v>
      </c>
      <c r="B13" s="137" t="s">
        <v>107</v>
      </c>
      <c r="C13" s="137"/>
      <c r="D13" s="137"/>
      <c r="E13" s="137"/>
    </row>
    <row r="14" spans="1:7" s="34" customFormat="1" ht="33" customHeight="1" x14ac:dyDescent="0.2">
      <c r="B14" s="137"/>
      <c r="C14" s="137"/>
      <c r="D14" s="137"/>
      <c r="E14" s="137"/>
    </row>
    <row r="15" spans="1:7" s="34" customFormat="1" x14ac:dyDescent="0.2">
      <c r="B15" s="41"/>
      <c r="C15" s="41"/>
      <c r="D15" s="41"/>
      <c r="E15" s="41"/>
    </row>
    <row r="16" spans="1:7" s="34" customFormat="1" x14ac:dyDescent="0.2">
      <c r="A16" s="32" t="s">
        <v>82</v>
      </c>
      <c r="B16" s="140"/>
      <c r="C16" s="137"/>
      <c r="D16" s="137"/>
      <c r="E16" s="137"/>
    </row>
    <row r="17" spans="1:6" s="34" customFormat="1" x14ac:dyDescent="0.2">
      <c r="A17" s="114" t="s">
        <v>130</v>
      </c>
      <c r="B17" s="137"/>
      <c r="C17" s="137"/>
      <c r="D17" s="137"/>
      <c r="E17" s="137"/>
    </row>
    <row r="18" spans="1:6" s="34" customFormat="1" x14ac:dyDescent="0.2">
      <c r="A18" s="38"/>
    </row>
    <row r="19" spans="1:6" s="34" customFormat="1" ht="15" customHeight="1" x14ac:dyDescent="0.2">
      <c r="A19" s="32" t="s">
        <v>83</v>
      </c>
      <c r="B19" s="138" t="s">
        <v>125</v>
      </c>
      <c r="C19" s="137"/>
      <c r="D19" s="137"/>
      <c r="E19" s="137"/>
      <c r="F19" s="32"/>
    </row>
    <row r="20" spans="1:6" s="34" customFormat="1" ht="58.5" customHeight="1" x14ac:dyDescent="0.2">
      <c r="A20" s="38" t="s">
        <v>84</v>
      </c>
      <c r="B20" s="137"/>
      <c r="C20" s="137"/>
      <c r="D20" s="137"/>
      <c r="E20" s="137"/>
    </row>
    <row r="21" spans="1:6" s="34" customFormat="1" x14ac:dyDescent="0.2"/>
    <row r="22" spans="1:6" s="34" customFormat="1" x14ac:dyDescent="0.2">
      <c r="A22" s="32" t="s">
        <v>85</v>
      </c>
      <c r="B22" s="139" t="s">
        <v>105</v>
      </c>
      <c r="C22" s="139"/>
      <c r="D22" s="139"/>
      <c r="E22" s="139"/>
      <c r="F22" s="32"/>
    </row>
    <row r="23" spans="1:6" s="34" customFormat="1" ht="27" x14ac:dyDescent="0.2">
      <c r="A23" s="38" t="s">
        <v>86</v>
      </c>
      <c r="B23" s="139"/>
      <c r="C23" s="139"/>
      <c r="D23" s="139"/>
      <c r="E23" s="139"/>
    </row>
    <row r="24" spans="1:6" s="34" customFormat="1" x14ac:dyDescent="0.2">
      <c r="A24" s="38" t="s">
        <v>104</v>
      </c>
      <c r="B24" s="42" t="s">
        <v>22</v>
      </c>
      <c r="C24" s="43"/>
      <c r="D24" s="43"/>
      <c r="E24" s="43"/>
    </row>
    <row r="25" spans="1:6" s="34" customFormat="1" x14ac:dyDescent="0.2"/>
    <row r="26" spans="1:6" s="34" customFormat="1" x14ac:dyDescent="0.2">
      <c r="A26" s="32" t="s">
        <v>87</v>
      </c>
      <c r="B26" s="137" t="s">
        <v>106</v>
      </c>
      <c r="C26" s="137"/>
      <c r="D26" s="137"/>
      <c r="E26" s="137"/>
    </row>
    <row r="27" spans="1:6" s="34" customFormat="1" ht="40" x14ac:dyDescent="0.2">
      <c r="A27" s="38" t="s">
        <v>88</v>
      </c>
      <c r="B27" s="137"/>
      <c r="C27" s="137"/>
      <c r="D27" s="137"/>
      <c r="E27" s="137"/>
    </row>
    <row r="28" spans="1:6" s="34" customFormat="1" x14ac:dyDescent="0.2"/>
    <row r="29" spans="1:6" s="34" customFormat="1" x14ac:dyDescent="0.2">
      <c r="A29" s="32" t="s">
        <v>89</v>
      </c>
      <c r="B29" s="137" t="s">
        <v>91</v>
      </c>
      <c r="C29" s="137"/>
      <c r="D29" s="137"/>
      <c r="E29" s="137"/>
    </row>
    <row r="30" spans="1:6" s="34" customFormat="1" ht="36" customHeight="1" x14ac:dyDescent="0.2">
      <c r="A30" s="38" t="s">
        <v>90</v>
      </c>
      <c r="B30" s="137" t="s">
        <v>91</v>
      </c>
      <c r="C30" s="137"/>
      <c r="D30" s="137"/>
      <c r="E30" s="137"/>
    </row>
    <row r="31" spans="1:6" s="34" customFormat="1" x14ac:dyDescent="0.2"/>
    <row r="32" spans="1:6" s="34" customFormat="1" ht="31" x14ac:dyDescent="0.35">
      <c r="A32" s="39" t="s">
        <v>131</v>
      </c>
      <c r="C32" s="40"/>
    </row>
    <row r="33" spans="1:6" s="34" customFormat="1" x14ac:dyDescent="0.2">
      <c r="A33" s="44" t="s">
        <v>92</v>
      </c>
      <c r="B33" s="44" t="s">
        <v>93</v>
      </c>
      <c r="C33" s="44" t="s">
        <v>94</v>
      </c>
      <c r="D33" s="44" t="s">
        <v>95</v>
      </c>
    </row>
    <row r="34" spans="1:6" s="34" customFormat="1" x14ac:dyDescent="0.2">
      <c r="A34" s="45" t="s">
        <v>96</v>
      </c>
      <c r="B34" s="45" t="s">
        <v>97</v>
      </c>
      <c r="C34" s="45" t="s">
        <v>98</v>
      </c>
      <c r="D34" s="45" t="s">
        <v>99</v>
      </c>
    </row>
    <row r="35" spans="1:6" s="34" customFormat="1" x14ac:dyDescent="0.2">
      <c r="A35" s="111" t="s">
        <v>118</v>
      </c>
      <c r="B35" s="111" t="s">
        <v>118</v>
      </c>
      <c r="C35" s="112" t="s">
        <v>100</v>
      </c>
      <c r="D35" s="46" t="s">
        <v>101</v>
      </c>
    </row>
    <row r="36" spans="1:6" s="34" customFormat="1" x14ac:dyDescent="0.2">
      <c r="A36" s="112" t="s">
        <v>102</v>
      </c>
      <c r="B36" s="112" t="s">
        <v>102</v>
      </c>
      <c r="C36" s="112" t="s">
        <v>100</v>
      </c>
      <c r="D36" s="47" t="s">
        <v>103</v>
      </c>
    </row>
    <row r="37" spans="1:6" s="34" customFormat="1" x14ac:dyDescent="0.2">
      <c r="A37" s="111" t="s">
        <v>118</v>
      </c>
      <c r="B37" s="112" t="s">
        <v>102</v>
      </c>
      <c r="C37" s="112" t="s">
        <v>102</v>
      </c>
      <c r="D37" s="47" t="s">
        <v>103</v>
      </c>
    </row>
    <row r="38" spans="1:6" s="34" customFormat="1" x14ac:dyDescent="0.2">
      <c r="A38" s="111" t="s">
        <v>118</v>
      </c>
      <c r="B38" s="112" t="s">
        <v>102</v>
      </c>
      <c r="C38" s="111" t="s">
        <v>118</v>
      </c>
      <c r="D38" s="46" t="s">
        <v>101</v>
      </c>
    </row>
    <row r="39" spans="1:6" s="34" customFormat="1" x14ac:dyDescent="0.2">
      <c r="A39" s="112" t="s">
        <v>102</v>
      </c>
      <c r="B39" s="111" t="s">
        <v>118</v>
      </c>
      <c r="C39" s="112" t="s">
        <v>100</v>
      </c>
      <c r="D39" s="47" t="s">
        <v>103</v>
      </c>
    </row>
    <row r="40" spans="1:6" x14ac:dyDescent="0.2">
      <c r="A40" s="48"/>
      <c r="B40" s="49"/>
      <c r="C40" s="49"/>
      <c r="D40" s="50"/>
      <c r="E40" s="51"/>
      <c r="F40" s="51"/>
    </row>
    <row r="41" spans="1:6" x14ac:dyDescent="0.2">
      <c r="A41" s="32" t="s">
        <v>3</v>
      </c>
    </row>
    <row r="43" spans="1:6" x14ac:dyDescent="0.2">
      <c r="A43" s="52" t="s">
        <v>21</v>
      </c>
      <c r="B43" s="53" t="str">
        <f>B24</f>
        <v>EMS</v>
      </c>
      <c r="C43" s="54"/>
      <c r="D43" s="55"/>
      <c r="E43" s="56">
        <f>'Wages rec worksheet pg 2'!B33</f>
        <v>0</v>
      </c>
    </row>
    <row r="44" spans="1:6" x14ac:dyDescent="0.2">
      <c r="A44" s="52" t="s">
        <v>20</v>
      </c>
      <c r="B44" s="53" t="str">
        <f>"per "&amp;$B$24</f>
        <v>per EMS</v>
      </c>
      <c r="C44" s="54"/>
      <c r="D44" s="55"/>
      <c r="E44" s="56">
        <f>'Wages rec worksheet pg 2'!C33</f>
        <v>0</v>
      </c>
    </row>
    <row r="45" spans="1:6" x14ac:dyDescent="0.2">
      <c r="A45" s="52" t="s">
        <v>19</v>
      </c>
      <c r="B45" s="53" t="str">
        <f>"per "&amp;$B$24</f>
        <v>per EMS</v>
      </c>
      <c r="C45" s="54"/>
      <c r="D45" s="55"/>
      <c r="E45" s="56">
        <f>'Wages rec worksheet pg 2'!D33</f>
        <v>0</v>
      </c>
    </row>
    <row r="46" spans="1:6" x14ac:dyDescent="0.2">
      <c r="A46" s="57"/>
      <c r="B46" s="58"/>
      <c r="C46" s="58"/>
      <c r="D46" s="59"/>
      <c r="E46" s="59"/>
    </row>
    <row r="47" spans="1:6" x14ac:dyDescent="0.2">
      <c r="A47" s="57" t="s">
        <v>18</v>
      </c>
      <c r="B47" s="58"/>
      <c r="C47" s="54"/>
      <c r="D47" s="59"/>
      <c r="E47" s="60"/>
    </row>
    <row r="48" spans="1:6" x14ac:dyDescent="0.2">
      <c r="A48" s="61"/>
      <c r="B48" s="62"/>
      <c r="C48" s="62"/>
      <c r="D48" s="75"/>
      <c r="E48" s="60"/>
    </row>
    <row r="49" spans="1:5" x14ac:dyDescent="0.2">
      <c r="A49" s="63"/>
      <c r="B49" s="64"/>
      <c r="C49" s="64"/>
      <c r="D49" s="80"/>
      <c r="E49" s="60"/>
    </row>
    <row r="50" spans="1:5" x14ac:dyDescent="0.2">
      <c r="A50" s="65"/>
      <c r="B50" s="66"/>
      <c r="C50" s="66"/>
      <c r="D50" s="83"/>
      <c r="E50" s="60"/>
    </row>
    <row r="51" spans="1:5" ht="16" thickBot="1" x14ac:dyDescent="0.25">
      <c r="A51" s="57"/>
      <c r="B51" s="58"/>
      <c r="C51" s="54"/>
      <c r="D51" s="55"/>
      <c r="E51" s="67">
        <f>SUM(D48:D50)</f>
        <v>0</v>
      </c>
    </row>
    <row r="52" spans="1:5" x14ac:dyDescent="0.2">
      <c r="A52" s="57"/>
      <c r="B52" s="58"/>
      <c r="C52" s="54"/>
      <c r="D52" s="55"/>
      <c r="E52" s="68"/>
    </row>
    <row r="53" spans="1:5" ht="16" thickBot="1" x14ac:dyDescent="0.25">
      <c r="A53" s="134" t="s">
        <v>17</v>
      </c>
      <c r="B53" s="135"/>
      <c r="C53" s="54"/>
      <c r="D53" s="60"/>
      <c r="E53" s="69">
        <f>+E51+E43+E44+E45</f>
        <v>0</v>
      </c>
    </row>
    <row r="54" spans="1:5" x14ac:dyDescent="0.2">
      <c r="A54" s="70"/>
      <c r="B54" s="53"/>
      <c r="C54" s="54"/>
      <c r="D54" s="60"/>
      <c r="E54" s="60"/>
    </row>
    <row r="55" spans="1:5" x14ac:dyDescent="0.2">
      <c r="A55" s="70" t="s">
        <v>16</v>
      </c>
      <c r="B55" s="53"/>
      <c r="C55" s="54"/>
      <c r="D55" s="60"/>
      <c r="E55" s="71"/>
    </row>
    <row r="56" spans="1:5" x14ac:dyDescent="0.2">
      <c r="A56" s="57"/>
      <c r="B56" s="53"/>
      <c r="C56" s="54"/>
      <c r="D56" s="60"/>
      <c r="E56" s="71"/>
    </row>
    <row r="57" spans="1:5" x14ac:dyDescent="0.2">
      <c r="A57" s="57"/>
      <c r="B57" s="53"/>
      <c r="C57" s="54"/>
      <c r="D57" s="60"/>
      <c r="E57" s="71"/>
    </row>
    <row r="58" spans="1:5" x14ac:dyDescent="0.2">
      <c r="A58" s="70" t="s">
        <v>15</v>
      </c>
      <c r="B58" s="53"/>
      <c r="C58" s="54"/>
      <c r="D58" s="60"/>
      <c r="E58" s="71"/>
    </row>
    <row r="59" spans="1:5" x14ac:dyDescent="0.2">
      <c r="A59" s="57"/>
      <c r="B59" s="53"/>
      <c r="C59" s="54"/>
      <c r="D59" s="60"/>
      <c r="E59" s="71"/>
    </row>
    <row r="60" spans="1:5" x14ac:dyDescent="0.2">
      <c r="A60" s="57"/>
      <c r="B60" s="53"/>
      <c r="C60" s="54"/>
      <c r="D60" s="60"/>
      <c r="E60" s="71"/>
    </row>
    <row r="61" spans="1:5" x14ac:dyDescent="0.2">
      <c r="A61" s="57"/>
      <c r="B61" s="53"/>
      <c r="C61" s="54"/>
      <c r="D61" s="60"/>
      <c r="E61" s="72"/>
    </row>
    <row r="62" spans="1:5" ht="16" thickBot="1" x14ac:dyDescent="0.25">
      <c r="A62" s="70" t="s">
        <v>14</v>
      </c>
      <c r="B62" s="53"/>
      <c r="C62" s="54"/>
      <c r="D62" s="60"/>
      <c r="E62" s="69">
        <f>SUM(E53:E60)</f>
        <v>0</v>
      </c>
    </row>
    <row r="63" spans="1:5" x14ac:dyDescent="0.2">
      <c r="A63" s="57"/>
      <c r="B63" s="58"/>
      <c r="C63" s="54"/>
      <c r="D63" s="60"/>
      <c r="E63" s="60"/>
    </row>
    <row r="64" spans="1:5" x14ac:dyDescent="0.2">
      <c r="A64" s="134" t="s">
        <v>13</v>
      </c>
      <c r="B64" s="135"/>
      <c r="C64" s="136"/>
      <c r="D64" s="136"/>
      <c r="E64" s="73">
        <f>SUM(B65:B69)</f>
        <v>0</v>
      </c>
    </row>
    <row r="65" spans="1:5" x14ac:dyDescent="0.2">
      <c r="A65" s="74" t="s">
        <v>12</v>
      </c>
      <c r="B65" s="75"/>
      <c r="C65" s="76"/>
      <c r="D65" s="77"/>
      <c r="E65" s="78"/>
    </row>
    <row r="66" spans="1:5" x14ac:dyDescent="0.2">
      <c r="A66" s="79" t="s">
        <v>11</v>
      </c>
      <c r="B66" s="80"/>
      <c r="C66" s="76"/>
      <c r="D66" s="77"/>
      <c r="E66" s="78"/>
    </row>
    <row r="67" spans="1:5" x14ac:dyDescent="0.2">
      <c r="A67" s="79" t="s">
        <v>10</v>
      </c>
      <c r="B67" s="80"/>
      <c r="C67" s="76"/>
      <c r="D67" s="77"/>
      <c r="E67" s="78"/>
    </row>
    <row r="68" spans="1:5" x14ac:dyDescent="0.2">
      <c r="A68" s="79" t="s">
        <v>9</v>
      </c>
      <c r="B68" s="81"/>
      <c r="C68" s="76"/>
      <c r="D68" s="77"/>
      <c r="E68" s="78"/>
    </row>
    <row r="69" spans="1:5" x14ac:dyDescent="0.2">
      <c r="A69" s="82"/>
      <c r="B69" s="83"/>
      <c r="C69" s="77"/>
      <c r="D69" s="77"/>
      <c r="E69" s="78"/>
    </row>
    <row r="70" spans="1:5" x14ac:dyDescent="0.2">
      <c r="A70" s="57"/>
      <c r="B70" s="58"/>
      <c r="C70" s="54"/>
      <c r="D70" s="60"/>
      <c r="E70" s="59"/>
    </row>
    <row r="71" spans="1:5" x14ac:dyDescent="0.2">
      <c r="A71" s="70" t="s">
        <v>8</v>
      </c>
      <c r="B71" s="58"/>
      <c r="C71" s="54"/>
      <c r="D71" s="60"/>
      <c r="E71" s="84">
        <f>+E62-E64</f>
        <v>0</v>
      </c>
    </row>
    <row r="72" spans="1:5" x14ac:dyDescent="0.2">
      <c r="A72" s="70" t="s">
        <v>7</v>
      </c>
      <c r="B72" s="58"/>
      <c r="C72" s="54"/>
      <c r="D72" s="60"/>
      <c r="E72" s="85" t="e">
        <f>E71/E64</f>
        <v>#DIV/0!</v>
      </c>
    </row>
    <row r="73" spans="1:5" x14ac:dyDescent="0.2">
      <c r="A73" s="132"/>
      <c r="B73" s="133"/>
      <c r="C73" s="54"/>
      <c r="D73" s="86"/>
      <c r="E73" s="87"/>
    </row>
    <row r="74" spans="1:5" x14ac:dyDescent="0.2">
      <c r="A74" s="88" t="s">
        <v>6</v>
      </c>
    </row>
    <row r="75" spans="1:5" x14ac:dyDescent="0.2">
      <c r="A75" s="89" t="s">
        <v>5</v>
      </c>
      <c r="B75" s="89"/>
      <c r="C75" s="89"/>
      <c r="D75" s="89"/>
      <c r="E75" s="89"/>
    </row>
    <row r="76" spans="1:5" x14ac:dyDescent="0.2">
      <c r="A76" s="89"/>
      <c r="B76" s="89"/>
      <c r="C76" s="89"/>
      <c r="D76" s="89"/>
      <c r="E76" s="89"/>
    </row>
  </sheetData>
  <mergeCells count="18">
    <mergeCell ref="B8:C8"/>
    <mergeCell ref="B9:C9"/>
    <mergeCell ref="B10:C10"/>
    <mergeCell ref="B1:C1"/>
    <mergeCell ref="B2:C2"/>
    <mergeCell ref="B3:C3"/>
    <mergeCell ref="B5:C5"/>
    <mergeCell ref="B6:C6"/>
    <mergeCell ref="B7:C7"/>
    <mergeCell ref="A73:B73"/>
    <mergeCell ref="A53:B53"/>
    <mergeCell ref="A64:D64"/>
    <mergeCell ref="B13:E14"/>
    <mergeCell ref="B19:E20"/>
    <mergeCell ref="B22:E23"/>
    <mergeCell ref="B26:E27"/>
    <mergeCell ref="B29:E30"/>
    <mergeCell ref="B16:E17"/>
  </mergeCells>
  <pageMargins left="0.78740157480314965" right="0.86614173228346458" top="0.39370078740157483" bottom="0.39370078740157483" header="0.51181102362204722" footer="0.51181102362204722"/>
  <pageSetup paperSize="9" scale="7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3D0E4"/>
    <pageSetUpPr fitToPage="1"/>
  </sheetPr>
  <dimension ref="A1:G37"/>
  <sheetViews>
    <sheetView showGridLines="0" workbookViewId="0">
      <selection activeCell="B2" sqref="B2:C2"/>
    </sheetView>
  </sheetViews>
  <sheetFormatPr baseColWidth="10" defaultColWidth="8.83203125" defaultRowHeight="14" x14ac:dyDescent="0.2"/>
  <cols>
    <col min="1" max="1" width="17" style="108" bestFit="1" customWidth="1"/>
    <col min="2" max="2" width="19.6640625" style="109" customWidth="1"/>
    <col min="3" max="3" width="20" style="109" customWidth="1"/>
    <col min="4" max="4" width="19.6640625" style="109" customWidth="1"/>
    <col min="5" max="5" width="17.33203125" style="76" bestFit="1" customWidth="1"/>
    <col min="6" max="6" width="16.1640625" style="76" customWidth="1"/>
    <col min="7" max="7" width="13.6640625" style="110" customWidth="1"/>
    <col min="8" max="8" width="11.1640625" style="76" customWidth="1"/>
    <col min="9" max="9" width="15" style="76" customWidth="1"/>
    <col min="10" max="10" width="14.33203125" style="76" customWidth="1"/>
    <col min="11" max="11" width="12.1640625" style="76" customWidth="1"/>
    <col min="12" max="256" width="9" style="76"/>
    <col min="257" max="257" width="17" style="76" bestFit="1" customWidth="1"/>
    <col min="258" max="258" width="14.83203125" style="76" customWidth="1"/>
    <col min="259" max="259" width="14.6640625" style="76" customWidth="1"/>
    <col min="260" max="260" width="12.6640625" style="76" customWidth="1"/>
    <col min="261" max="261" width="13.83203125" style="76" customWidth="1"/>
    <col min="262" max="262" width="16.1640625" style="76" customWidth="1"/>
    <col min="263" max="263" width="13.6640625" style="76" customWidth="1"/>
    <col min="264" max="264" width="11.1640625" style="76" customWidth="1"/>
    <col min="265" max="265" width="15" style="76" customWidth="1"/>
    <col min="266" max="266" width="14.33203125" style="76" customWidth="1"/>
    <col min="267" max="267" width="12.1640625" style="76" customWidth="1"/>
    <col min="268" max="512" width="9" style="76"/>
    <col min="513" max="513" width="17" style="76" bestFit="1" customWidth="1"/>
    <col min="514" max="514" width="14.83203125" style="76" customWidth="1"/>
    <col min="515" max="515" width="14.6640625" style="76" customWidth="1"/>
    <col min="516" max="516" width="12.6640625" style="76" customWidth="1"/>
    <col min="517" max="517" width="13.83203125" style="76" customWidth="1"/>
    <col min="518" max="518" width="16.1640625" style="76" customWidth="1"/>
    <col min="519" max="519" width="13.6640625" style="76" customWidth="1"/>
    <col min="520" max="520" width="11.1640625" style="76" customWidth="1"/>
    <col min="521" max="521" width="15" style="76" customWidth="1"/>
    <col min="522" max="522" width="14.33203125" style="76" customWidth="1"/>
    <col min="523" max="523" width="12.1640625" style="76" customWidth="1"/>
    <col min="524" max="768" width="9" style="76"/>
    <col min="769" max="769" width="17" style="76" bestFit="1" customWidth="1"/>
    <col min="770" max="770" width="14.83203125" style="76" customWidth="1"/>
    <col min="771" max="771" width="14.6640625" style="76" customWidth="1"/>
    <col min="772" max="772" width="12.6640625" style="76" customWidth="1"/>
    <col min="773" max="773" width="13.83203125" style="76" customWidth="1"/>
    <col min="774" max="774" width="16.1640625" style="76" customWidth="1"/>
    <col min="775" max="775" width="13.6640625" style="76" customWidth="1"/>
    <col min="776" max="776" width="11.1640625" style="76" customWidth="1"/>
    <col min="777" max="777" width="15" style="76" customWidth="1"/>
    <col min="778" max="778" width="14.33203125" style="76" customWidth="1"/>
    <col min="779" max="779" width="12.1640625" style="76" customWidth="1"/>
    <col min="780" max="1024" width="9" style="76"/>
    <col min="1025" max="1025" width="17" style="76" bestFit="1" customWidth="1"/>
    <col min="1026" max="1026" width="14.83203125" style="76" customWidth="1"/>
    <col min="1027" max="1027" width="14.6640625" style="76" customWidth="1"/>
    <col min="1028" max="1028" width="12.6640625" style="76" customWidth="1"/>
    <col min="1029" max="1029" width="13.83203125" style="76" customWidth="1"/>
    <col min="1030" max="1030" width="16.1640625" style="76" customWidth="1"/>
    <col min="1031" max="1031" width="13.6640625" style="76" customWidth="1"/>
    <col min="1032" max="1032" width="11.1640625" style="76" customWidth="1"/>
    <col min="1033" max="1033" width="15" style="76" customWidth="1"/>
    <col min="1034" max="1034" width="14.33203125" style="76" customWidth="1"/>
    <col min="1035" max="1035" width="12.1640625" style="76" customWidth="1"/>
    <col min="1036" max="1280" width="9" style="76"/>
    <col min="1281" max="1281" width="17" style="76" bestFit="1" customWidth="1"/>
    <col min="1282" max="1282" width="14.83203125" style="76" customWidth="1"/>
    <col min="1283" max="1283" width="14.6640625" style="76" customWidth="1"/>
    <col min="1284" max="1284" width="12.6640625" style="76" customWidth="1"/>
    <col min="1285" max="1285" width="13.83203125" style="76" customWidth="1"/>
    <col min="1286" max="1286" width="16.1640625" style="76" customWidth="1"/>
    <col min="1287" max="1287" width="13.6640625" style="76" customWidth="1"/>
    <col min="1288" max="1288" width="11.1640625" style="76" customWidth="1"/>
    <col min="1289" max="1289" width="15" style="76" customWidth="1"/>
    <col min="1290" max="1290" width="14.33203125" style="76" customWidth="1"/>
    <col min="1291" max="1291" width="12.1640625" style="76" customWidth="1"/>
    <col min="1292" max="1536" width="9" style="76"/>
    <col min="1537" max="1537" width="17" style="76" bestFit="1" customWidth="1"/>
    <col min="1538" max="1538" width="14.83203125" style="76" customWidth="1"/>
    <col min="1539" max="1539" width="14.6640625" style="76" customWidth="1"/>
    <col min="1540" max="1540" width="12.6640625" style="76" customWidth="1"/>
    <col min="1541" max="1541" width="13.83203125" style="76" customWidth="1"/>
    <col min="1542" max="1542" width="16.1640625" style="76" customWidth="1"/>
    <col min="1543" max="1543" width="13.6640625" style="76" customWidth="1"/>
    <col min="1544" max="1544" width="11.1640625" style="76" customWidth="1"/>
    <col min="1545" max="1545" width="15" style="76" customWidth="1"/>
    <col min="1546" max="1546" width="14.33203125" style="76" customWidth="1"/>
    <col min="1547" max="1547" width="12.1640625" style="76" customWidth="1"/>
    <col min="1548" max="1792" width="9" style="76"/>
    <col min="1793" max="1793" width="17" style="76" bestFit="1" customWidth="1"/>
    <col min="1794" max="1794" width="14.83203125" style="76" customWidth="1"/>
    <col min="1795" max="1795" width="14.6640625" style="76" customWidth="1"/>
    <col min="1796" max="1796" width="12.6640625" style="76" customWidth="1"/>
    <col min="1797" max="1797" width="13.83203125" style="76" customWidth="1"/>
    <col min="1798" max="1798" width="16.1640625" style="76" customWidth="1"/>
    <col min="1799" max="1799" width="13.6640625" style="76" customWidth="1"/>
    <col min="1800" max="1800" width="11.1640625" style="76" customWidth="1"/>
    <col min="1801" max="1801" width="15" style="76" customWidth="1"/>
    <col min="1802" max="1802" width="14.33203125" style="76" customWidth="1"/>
    <col min="1803" max="1803" width="12.1640625" style="76" customWidth="1"/>
    <col min="1804" max="2048" width="9" style="76"/>
    <col min="2049" max="2049" width="17" style="76" bestFit="1" customWidth="1"/>
    <col min="2050" max="2050" width="14.83203125" style="76" customWidth="1"/>
    <col min="2051" max="2051" width="14.6640625" style="76" customWidth="1"/>
    <col min="2052" max="2052" width="12.6640625" style="76" customWidth="1"/>
    <col min="2053" max="2053" width="13.83203125" style="76" customWidth="1"/>
    <col min="2054" max="2054" width="16.1640625" style="76" customWidth="1"/>
    <col min="2055" max="2055" width="13.6640625" style="76" customWidth="1"/>
    <col min="2056" max="2056" width="11.1640625" style="76" customWidth="1"/>
    <col min="2057" max="2057" width="15" style="76" customWidth="1"/>
    <col min="2058" max="2058" width="14.33203125" style="76" customWidth="1"/>
    <col min="2059" max="2059" width="12.1640625" style="76" customWidth="1"/>
    <col min="2060" max="2304" width="9" style="76"/>
    <col min="2305" max="2305" width="17" style="76" bestFit="1" customWidth="1"/>
    <col min="2306" max="2306" width="14.83203125" style="76" customWidth="1"/>
    <col min="2307" max="2307" width="14.6640625" style="76" customWidth="1"/>
    <col min="2308" max="2308" width="12.6640625" style="76" customWidth="1"/>
    <col min="2309" max="2309" width="13.83203125" style="76" customWidth="1"/>
    <col min="2310" max="2310" width="16.1640625" style="76" customWidth="1"/>
    <col min="2311" max="2311" width="13.6640625" style="76" customWidth="1"/>
    <col min="2312" max="2312" width="11.1640625" style="76" customWidth="1"/>
    <col min="2313" max="2313" width="15" style="76" customWidth="1"/>
    <col min="2314" max="2314" width="14.33203125" style="76" customWidth="1"/>
    <col min="2315" max="2315" width="12.1640625" style="76" customWidth="1"/>
    <col min="2316" max="2560" width="9" style="76"/>
    <col min="2561" max="2561" width="17" style="76" bestFit="1" customWidth="1"/>
    <col min="2562" max="2562" width="14.83203125" style="76" customWidth="1"/>
    <col min="2563" max="2563" width="14.6640625" style="76" customWidth="1"/>
    <col min="2564" max="2564" width="12.6640625" style="76" customWidth="1"/>
    <col min="2565" max="2565" width="13.83203125" style="76" customWidth="1"/>
    <col min="2566" max="2566" width="16.1640625" style="76" customWidth="1"/>
    <col min="2567" max="2567" width="13.6640625" style="76" customWidth="1"/>
    <col min="2568" max="2568" width="11.1640625" style="76" customWidth="1"/>
    <col min="2569" max="2569" width="15" style="76" customWidth="1"/>
    <col min="2570" max="2570" width="14.33203125" style="76" customWidth="1"/>
    <col min="2571" max="2571" width="12.1640625" style="76" customWidth="1"/>
    <col min="2572" max="2816" width="9" style="76"/>
    <col min="2817" max="2817" width="17" style="76" bestFit="1" customWidth="1"/>
    <col min="2818" max="2818" width="14.83203125" style="76" customWidth="1"/>
    <col min="2819" max="2819" width="14.6640625" style="76" customWidth="1"/>
    <col min="2820" max="2820" width="12.6640625" style="76" customWidth="1"/>
    <col min="2821" max="2821" width="13.83203125" style="76" customWidth="1"/>
    <col min="2822" max="2822" width="16.1640625" style="76" customWidth="1"/>
    <col min="2823" max="2823" width="13.6640625" style="76" customWidth="1"/>
    <col min="2824" max="2824" width="11.1640625" style="76" customWidth="1"/>
    <col min="2825" max="2825" width="15" style="76" customWidth="1"/>
    <col min="2826" max="2826" width="14.33203125" style="76" customWidth="1"/>
    <col min="2827" max="2827" width="12.1640625" style="76" customWidth="1"/>
    <col min="2828" max="3072" width="9" style="76"/>
    <col min="3073" max="3073" width="17" style="76" bestFit="1" customWidth="1"/>
    <col min="3074" max="3074" width="14.83203125" style="76" customWidth="1"/>
    <col min="3075" max="3075" width="14.6640625" style="76" customWidth="1"/>
    <col min="3076" max="3076" width="12.6640625" style="76" customWidth="1"/>
    <col min="3077" max="3077" width="13.83203125" style="76" customWidth="1"/>
    <col min="3078" max="3078" width="16.1640625" style="76" customWidth="1"/>
    <col min="3079" max="3079" width="13.6640625" style="76" customWidth="1"/>
    <col min="3080" max="3080" width="11.1640625" style="76" customWidth="1"/>
    <col min="3081" max="3081" width="15" style="76" customWidth="1"/>
    <col min="3082" max="3082" width="14.33203125" style="76" customWidth="1"/>
    <col min="3083" max="3083" width="12.1640625" style="76" customWidth="1"/>
    <col min="3084" max="3328" width="9" style="76"/>
    <col min="3329" max="3329" width="17" style="76" bestFit="1" customWidth="1"/>
    <col min="3330" max="3330" width="14.83203125" style="76" customWidth="1"/>
    <col min="3331" max="3331" width="14.6640625" style="76" customWidth="1"/>
    <col min="3332" max="3332" width="12.6640625" style="76" customWidth="1"/>
    <col min="3333" max="3333" width="13.83203125" style="76" customWidth="1"/>
    <col min="3334" max="3334" width="16.1640625" style="76" customWidth="1"/>
    <col min="3335" max="3335" width="13.6640625" style="76" customWidth="1"/>
    <col min="3336" max="3336" width="11.1640625" style="76" customWidth="1"/>
    <col min="3337" max="3337" width="15" style="76" customWidth="1"/>
    <col min="3338" max="3338" width="14.33203125" style="76" customWidth="1"/>
    <col min="3339" max="3339" width="12.1640625" style="76" customWidth="1"/>
    <col min="3340" max="3584" width="9" style="76"/>
    <col min="3585" max="3585" width="17" style="76" bestFit="1" customWidth="1"/>
    <col min="3586" max="3586" width="14.83203125" style="76" customWidth="1"/>
    <col min="3587" max="3587" width="14.6640625" style="76" customWidth="1"/>
    <col min="3588" max="3588" width="12.6640625" style="76" customWidth="1"/>
    <col min="3589" max="3589" width="13.83203125" style="76" customWidth="1"/>
    <col min="3590" max="3590" width="16.1640625" style="76" customWidth="1"/>
    <col min="3591" max="3591" width="13.6640625" style="76" customWidth="1"/>
    <col min="3592" max="3592" width="11.1640625" style="76" customWidth="1"/>
    <col min="3593" max="3593" width="15" style="76" customWidth="1"/>
    <col min="3594" max="3594" width="14.33203125" style="76" customWidth="1"/>
    <col min="3595" max="3595" width="12.1640625" style="76" customWidth="1"/>
    <col min="3596" max="3840" width="9" style="76"/>
    <col min="3841" max="3841" width="17" style="76" bestFit="1" customWidth="1"/>
    <col min="3842" max="3842" width="14.83203125" style="76" customWidth="1"/>
    <col min="3843" max="3843" width="14.6640625" style="76" customWidth="1"/>
    <col min="3844" max="3844" width="12.6640625" style="76" customWidth="1"/>
    <col min="3845" max="3845" width="13.83203125" style="76" customWidth="1"/>
    <col min="3846" max="3846" width="16.1640625" style="76" customWidth="1"/>
    <col min="3847" max="3847" width="13.6640625" style="76" customWidth="1"/>
    <col min="3848" max="3848" width="11.1640625" style="76" customWidth="1"/>
    <col min="3849" max="3849" width="15" style="76" customWidth="1"/>
    <col min="3850" max="3850" width="14.33203125" style="76" customWidth="1"/>
    <col min="3851" max="3851" width="12.1640625" style="76" customWidth="1"/>
    <col min="3852" max="4096" width="9" style="76"/>
    <col min="4097" max="4097" width="17" style="76" bestFit="1" customWidth="1"/>
    <col min="4098" max="4098" width="14.83203125" style="76" customWidth="1"/>
    <col min="4099" max="4099" width="14.6640625" style="76" customWidth="1"/>
    <col min="4100" max="4100" width="12.6640625" style="76" customWidth="1"/>
    <col min="4101" max="4101" width="13.83203125" style="76" customWidth="1"/>
    <col min="4102" max="4102" width="16.1640625" style="76" customWidth="1"/>
    <col min="4103" max="4103" width="13.6640625" style="76" customWidth="1"/>
    <col min="4104" max="4104" width="11.1640625" style="76" customWidth="1"/>
    <col min="4105" max="4105" width="15" style="76" customWidth="1"/>
    <col min="4106" max="4106" width="14.33203125" style="76" customWidth="1"/>
    <col min="4107" max="4107" width="12.1640625" style="76" customWidth="1"/>
    <col min="4108" max="4352" width="9" style="76"/>
    <col min="4353" max="4353" width="17" style="76" bestFit="1" customWidth="1"/>
    <col min="4354" max="4354" width="14.83203125" style="76" customWidth="1"/>
    <col min="4355" max="4355" width="14.6640625" style="76" customWidth="1"/>
    <col min="4356" max="4356" width="12.6640625" style="76" customWidth="1"/>
    <col min="4357" max="4357" width="13.83203125" style="76" customWidth="1"/>
    <col min="4358" max="4358" width="16.1640625" style="76" customWidth="1"/>
    <col min="4359" max="4359" width="13.6640625" style="76" customWidth="1"/>
    <col min="4360" max="4360" width="11.1640625" style="76" customWidth="1"/>
    <col min="4361" max="4361" width="15" style="76" customWidth="1"/>
    <col min="4362" max="4362" width="14.33203125" style="76" customWidth="1"/>
    <col min="4363" max="4363" width="12.1640625" style="76" customWidth="1"/>
    <col min="4364" max="4608" width="9" style="76"/>
    <col min="4609" max="4609" width="17" style="76" bestFit="1" customWidth="1"/>
    <col min="4610" max="4610" width="14.83203125" style="76" customWidth="1"/>
    <col min="4611" max="4611" width="14.6640625" style="76" customWidth="1"/>
    <col min="4612" max="4612" width="12.6640625" style="76" customWidth="1"/>
    <col min="4613" max="4613" width="13.83203125" style="76" customWidth="1"/>
    <col min="4614" max="4614" width="16.1640625" style="76" customWidth="1"/>
    <col min="4615" max="4615" width="13.6640625" style="76" customWidth="1"/>
    <col min="4616" max="4616" width="11.1640625" style="76" customWidth="1"/>
    <col min="4617" max="4617" width="15" style="76" customWidth="1"/>
    <col min="4618" max="4618" width="14.33203125" style="76" customWidth="1"/>
    <col min="4619" max="4619" width="12.1640625" style="76" customWidth="1"/>
    <col min="4620" max="4864" width="9" style="76"/>
    <col min="4865" max="4865" width="17" style="76" bestFit="1" customWidth="1"/>
    <col min="4866" max="4866" width="14.83203125" style="76" customWidth="1"/>
    <col min="4867" max="4867" width="14.6640625" style="76" customWidth="1"/>
    <col min="4868" max="4868" width="12.6640625" style="76" customWidth="1"/>
    <col min="4869" max="4869" width="13.83203125" style="76" customWidth="1"/>
    <col min="4870" max="4870" width="16.1640625" style="76" customWidth="1"/>
    <col min="4871" max="4871" width="13.6640625" style="76" customWidth="1"/>
    <col min="4872" max="4872" width="11.1640625" style="76" customWidth="1"/>
    <col min="4873" max="4873" width="15" style="76" customWidth="1"/>
    <col min="4874" max="4874" width="14.33203125" style="76" customWidth="1"/>
    <col min="4875" max="4875" width="12.1640625" style="76" customWidth="1"/>
    <col min="4876" max="5120" width="9" style="76"/>
    <col min="5121" max="5121" width="17" style="76" bestFit="1" customWidth="1"/>
    <col min="5122" max="5122" width="14.83203125" style="76" customWidth="1"/>
    <col min="5123" max="5123" width="14.6640625" style="76" customWidth="1"/>
    <col min="5124" max="5124" width="12.6640625" style="76" customWidth="1"/>
    <col min="5125" max="5125" width="13.83203125" style="76" customWidth="1"/>
    <col min="5126" max="5126" width="16.1640625" style="76" customWidth="1"/>
    <col min="5127" max="5127" width="13.6640625" style="76" customWidth="1"/>
    <col min="5128" max="5128" width="11.1640625" style="76" customWidth="1"/>
    <col min="5129" max="5129" width="15" style="76" customWidth="1"/>
    <col min="5130" max="5130" width="14.33203125" style="76" customWidth="1"/>
    <col min="5131" max="5131" width="12.1640625" style="76" customWidth="1"/>
    <col min="5132" max="5376" width="9" style="76"/>
    <col min="5377" max="5377" width="17" style="76" bestFit="1" customWidth="1"/>
    <col min="5378" max="5378" width="14.83203125" style="76" customWidth="1"/>
    <col min="5379" max="5379" width="14.6640625" style="76" customWidth="1"/>
    <col min="5380" max="5380" width="12.6640625" style="76" customWidth="1"/>
    <col min="5381" max="5381" width="13.83203125" style="76" customWidth="1"/>
    <col min="5382" max="5382" width="16.1640625" style="76" customWidth="1"/>
    <col min="5383" max="5383" width="13.6640625" style="76" customWidth="1"/>
    <col min="5384" max="5384" width="11.1640625" style="76" customWidth="1"/>
    <col min="5385" max="5385" width="15" style="76" customWidth="1"/>
    <col min="5386" max="5386" width="14.33203125" style="76" customWidth="1"/>
    <col min="5387" max="5387" width="12.1640625" style="76" customWidth="1"/>
    <col min="5388" max="5632" width="9" style="76"/>
    <col min="5633" max="5633" width="17" style="76" bestFit="1" customWidth="1"/>
    <col min="5634" max="5634" width="14.83203125" style="76" customWidth="1"/>
    <col min="5635" max="5635" width="14.6640625" style="76" customWidth="1"/>
    <col min="5636" max="5636" width="12.6640625" style="76" customWidth="1"/>
    <col min="5637" max="5637" width="13.83203125" style="76" customWidth="1"/>
    <col min="5638" max="5638" width="16.1640625" style="76" customWidth="1"/>
    <col min="5639" max="5639" width="13.6640625" style="76" customWidth="1"/>
    <col min="5640" max="5640" width="11.1640625" style="76" customWidth="1"/>
    <col min="5641" max="5641" width="15" style="76" customWidth="1"/>
    <col min="5642" max="5642" width="14.33203125" style="76" customWidth="1"/>
    <col min="5643" max="5643" width="12.1640625" style="76" customWidth="1"/>
    <col min="5644" max="5888" width="9" style="76"/>
    <col min="5889" max="5889" width="17" style="76" bestFit="1" customWidth="1"/>
    <col min="5890" max="5890" width="14.83203125" style="76" customWidth="1"/>
    <col min="5891" max="5891" width="14.6640625" style="76" customWidth="1"/>
    <col min="5892" max="5892" width="12.6640625" style="76" customWidth="1"/>
    <col min="5893" max="5893" width="13.83203125" style="76" customWidth="1"/>
    <col min="5894" max="5894" width="16.1640625" style="76" customWidth="1"/>
    <col min="5895" max="5895" width="13.6640625" style="76" customWidth="1"/>
    <col min="5896" max="5896" width="11.1640625" style="76" customWidth="1"/>
    <col min="5897" max="5897" width="15" style="76" customWidth="1"/>
    <col min="5898" max="5898" width="14.33203125" style="76" customWidth="1"/>
    <col min="5899" max="5899" width="12.1640625" style="76" customWidth="1"/>
    <col min="5900" max="6144" width="9" style="76"/>
    <col min="6145" max="6145" width="17" style="76" bestFit="1" customWidth="1"/>
    <col min="6146" max="6146" width="14.83203125" style="76" customWidth="1"/>
    <col min="6147" max="6147" width="14.6640625" style="76" customWidth="1"/>
    <col min="6148" max="6148" width="12.6640625" style="76" customWidth="1"/>
    <col min="6149" max="6149" width="13.83203125" style="76" customWidth="1"/>
    <col min="6150" max="6150" width="16.1640625" style="76" customWidth="1"/>
    <col min="6151" max="6151" width="13.6640625" style="76" customWidth="1"/>
    <col min="6152" max="6152" width="11.1640625" style="76" customWidth="1"/>
    <col min="6153" max="6153" width="15" style="76" customWidth="1"/>
    <col min="6154" max="6154" width="14.33203125" style="76" customWidth="1"/>
    <col min="6155" max="6155" width="12.1640625" style="76" customWidth="1"/>
    <col min="6156" max="6400" width="9" style="76"/>
    <col min="6401" max="6401" width="17" style="76" bestFit="1" customWidth="1"/>
    <col min="6402" max="6402" width="14.83203125" style="76" customWidth="1"/>
    <col min="6403" max="6403" width="14.6640625" style="76" customWidth="1"/>
    <col min="6404" max="6404" width="12.6640625" style="76" customWidth="1"/>
    <col min="6405" max="6405" width="13.83203125" style="76" customWidth="1"/>
    <col min="6406" max="6406" width="16.1640625" style="76" customWidth="1"/>
    <col min="6407" max="6407" width="13.6640625" style="76" customWidth="1"/>
    <col min="6408" max="6408" width="11.1640625" style="76" customWidth="1"/>
    <col min="6409" max="6409" width="15" style="76" customWidth="1"/>
    <col min="6410" max="6410" width="14.33203125" style="76" customWidth="1"/>
    <col min="6411" max="6411" width="12.1640625" style="76" customWidth="1"/>
    <col min="6412" max="6656" width="9" style="76"/>
    <col min="6657" max="6657" width="17" style="76" bestFit="1" customWidth="1"/>
    <col min="6658" max="6658" width="14.83203125" style="76" customWidth="1"/>
    <col min="6659" max="6659" width="14.6640625" style="76" customWidth="1"/>
    <col min="6660" max="6660" width="12.6640625" style="76" customWidth="1"/>
    <col min="6661" max="6661" width="13.83203125" style="76" customWidth="1"/>
    <col min="6662" max="6662" width="16.1640625" style="76" customWidth="1"/>
    <col min="6663" max="6663" width="13.6640625" style="76" customWidth="1"/>
    <col min="6664" max="6664" width="11.1640625" style="76" customWidth="1"/>
    <col min="6665" max="6665" width="15" style="76" customWidth="1"/>
    <col min="6666" max="6666" width="14.33203125" style="76" customWidth="1"/>
    <col min="6667" max="6667" width="12.1640625" style="76" customWidth="1"/>
    <col min="6668" max="6912" width="9" style="76"/>
    <col min="6913" max="6913" width="17" style="76" bestFit="1" customWidth="1"/>
    <col min="6914" max="6914" width="14.83203125" style="76" customWidth="1"/>
    <col min="6915" max="6915" width="14.6640625" style="76" customWidth="1"/>
    <col min="6916" max="6916" width="12.6640625" style="76" customWidth="1"/>
    <col min="6917" max="6917" width="13.83203125" style="76" customWidth="1"/>
    <col min="6918" max="6918" width="16.1640625" style="76" customWidth="1"/>
    <col min="6919" max="6919" width="13.6640625" style="76" customWidth="1"/>
    <col min="6920" max="6920" width="11.1640625" style="76" customWidth="1"/>
    <col min="6921" max="6921" width="15" style="76" customWidth="1"/>
    <col min="6922" max="6922" width="14.33203125" style="76" customWidth="1"/>
    <col min="6923" max="6923" width="12.1640625" style="76" customWidth="1"/>
    <col min="6924" max="7168" width="9" style="76"/>
    <col min="7169" max="7169" width="17" style="76" bestFit="1" customWidth="1"/>
    <col min="7170" max="7170" width="14.83203125" style="76" customWidth="1"/>
    <col min="7171" max="7171" width="14.6640625" style="76" customWidth="1"/>
    <col min="7172" max="7172" width="12.6640625" style="76" customWidth="1"/>
    <col min="7173" max="7173" width="13.83203125" style="76" customWidth="1"/>
    <col min="7174" max="7174" width="16.1640625" style="76" customWidth="1"/>
    <col min="7175" max="7175" width="13.6640625" style="76" customWidth="1"/>
    <col min="7176" max="7176" width="11.1640625" style="76" customWidth="1"/>
    <col min="7177" max="7177" width="15" style="76" customWidth="1"/>
    <col min="7178" max="7178" width="14.33203125" style="76" customWidth="1"/>
    <col min="7179" max="7179" width="12.1640625" style="76" customWidth="1"/>
    <col min="7180" max="7424" width="9" style="76"/>
    <col min="7425" max="7425" width="17" style="76" bestFit="1" customWidth="1"/>
    <col min="7426" max="7426" width="14.83203125" style="76" customWidth="1"/>
    <col min="7427" max="7427" width="14.6640625" style="76" customWidth="1"/>
    <col min="7428" max="7428" width="12.6640625" style="76" customWidth="1"/>
    <col min="7429" max="7429" width="13.83203125" style="76" customWidth="1"/>
    <col min="7430" max="7430" width="16.1640625" style="76" customWidth="1"/>
    <col min="7431" max="7431" width="13.6640625" style="76" customWidth="1"/>
    <col min="7432" max="7432" width="11.1640625" style="76" customWidth="1"/>
    <col min="7433" max="7433" width="15" style="76" customWidth="1"/>
    <col min="7434" max="7434" width="14.33203125" style="76" customWidth="1"/>
    <col min="7435" max="7435" width="12.1640625" style="76" customWidth="1"/>
    <col min="7436" max="7680" width="9" style="76"/>
    <col min="7681" max="7681" width="17" style="76" bestFit="1" customWidth="1"/>
    <col min="7682" max="7682" width="14.83203125" style="76" customWidth="1"/>
    <col min="7683" max="7683" width="14.6640625" style="76" customWidth="1"/>
    <col min="7684" max="7684" width="12.6640625" style="76" customWidth="1"/>
    <col min="7685" max="7685" width="13.83203125" style="76" customWidth="1"/>
    <col min="7686" max="7686" width="16.1640625" style="76" customWidth="1"/>
    <col min="7687" max="7687" width="13.6640625" style="76" customWidth="1"/>
    <col min="7688" max="7688" width="11.1640625" style="76" customWidth="1"/>
    <col min="7689" max="7689" width="15" style="76" customWidth="1"/>
    <col min="7690" max="7690" width="14.33203125" style="76" customWidth="1"/>
    <col min="7691" max="7691" width="12.1640625" style="76" customWidth="1"/>
    <col min="7692" max="7936" width="9" style="76"/>
    <col min="7937" max="7937" width="17" style="76" bestFit="1" customWidth="1"/>
    <col min="7938" max="7938" width="14.83203125" style="76" customWidth="1"/>
    <col min="7939" max="7939" width="14.6640625" style="76" customWidth="1"/>
    <col min="7940" max="7940" width="12.6640625" style="76" customWidth="1"/>
    <col min="7941" max="7941" width="13.83203125" style="76" customWidth="1"/>
    <col min="7942" max="7942" width="16.1640625" style="76" customWidth="1"/>
    <col min="7943" max="7943" width="13.6640625" style="76" customWidth="1"/>
    <col min="7944" max="7944" width="11.1640625" style="76" customWidth="1"/>
    <col min="7945" max="7945" width="15" style="76" customWidth="1"/>
    <col min="7946" max="7946" width="14.33203125" style="76" customWidth="1"/>
    <col min="7947" max="7947" width="12.1640625" style="76" customWidth="1"/>
    <col min="7948" max="8192" width="9" style="76"/>
    <col min="8193" max="8193" width="17" style="76" bestFit="1" customWidth="1"/>
    <col min="8194" max="8194" width="14.83203125" style="76" customWidth="1"/>
    <col min="8195" max="8195" width="14.6640625" style="76" customWidth="1"/>
    <col min="8196" max="8196" width="12.6640625" style="76" customWidth="1"/>
    <col min="8197" max="8197" width="13.83203125" style="76" customWidth="1"/>
    <col min="8198" max="8198" width="16.1640625" style="76" customWidth="1"/>
    <col min="8199" max="8199" width="13.6640625" style="76" customWidth="1"/>
    <col min="8200" max="8200" width="11.1640625" style="76" customWidth="1"/>
    <col min="8201" max="8201" width="15" style="76" customWidth="1"/>
    <col min="8202" max="8202" width="14.33203125" style="76" customWidth="1"/>
    <col min="8203" max="8203" width="12.1640625" style="76" customWidth="1"/>
    <col min="8204" max="8448" width="9" style="76"/>
    <col min="8449" max="8449" width="17" style="76" bestFit="1" customWidth="1"/>
    <col min="8450" max="8450" width="14.83203125" style="76" customWidth="1"/>
    <col min="8451" max="8451" width="14.6640625" style="76" customWidth="1"/>
    <col min="8452" max="8452" width="12.6640625" style="76" customWidth="1"/>
    <col min="8453" max="8453" width="13.83203125" style="76" customWidth="1"/>
    <col min="8454" max="8454" width="16.1640625" style="76" customWidth="1"/>
    <col min="8455" max="8455" width="13.6640625" style="76" customWidth="1"/>
    <col min="8456" max="8456" width="11.1640625" style="76" customWidth="1"/>
    <col min="8457" max="8457" width="15" style="76" customWidth="1"/>
    <col min="8458" max="8458" width="14.33203125" style="76" customWidth="1"/>
    <col min="8459" max="8459" width="12.1640625" style="76" customWidth="1"/>
    <col min="8460" max="8704" width="9" style="76"/>
    <col min="8705" max="8705" width="17" style="76" bestFit="1" customWidth="1"/>
    <col min="8706" max="8706" width="14.83203125" style="76" customWidth="1"/>
    <col min="8707" max="8707" width="14.6640625" style="76" customWidth="1"/>
    <col min="8708" max="8708" width="12.6640625" style="76" customWidth="1"/>
    <col min="8709" max="8709" width="13.83203125" style="76" customWidth="1"/>
    <col min="8710" max="8710" width="16.1640625" style="76" customWidth="1"/>
    <col min="8711" max="8711" width="13.6640625" style="76" customWidth="1"/>
    <col min="8712" max="8712" width="11.1640625" style="76" customWidth="1"/>
    <col min="8713" max="8713" width="15" style="76" customWidth="1"/>
    <col min="8714" max="8714" width="14.33203125" style="76" customWidth="1"/>
    <col min="8715" max="8715" width="12.1640625" style="76" customWidth="1"/>
    <col min="8716" max="8960" width="9" style="76"/>
    <col min="8961" max="8961" width="17" style="76" bestFit="1" customWidth="1"/>
    <col min="8962" max="8962" width="14.83203125" style="76" customWidth="1"/>
    <col min="8963" max="8963" width="14.6640625" style="76" customWidth="1"/>
    <col min="8964" max="8964" width="12.6640625" style="76" customWidth="1"/>
    <col min="8965" max="8965" width="13.83203125" style="76" customWidth="1"/>
    <col min="8966" max="8966" width="16.1640625" style="76" customWidth="1"/>
    <col min="8967" max="8967" width="13.6640625" style="76" customWidth="1"/>
    <col min="8968" max="8968" width="11.1640625" style="76" customWidth="1"/>
    <col min="8969" max="8969" width="15" style="76" customWidth="1"/>
    <col min="8970" max="8970" width="14.33203125" style="76" customWidth="1"/>
    <col min="8971" max="8971" width="12.1640625" style="76" customWidth="1"/>
    <col min="8972" max="9216" width="9" style="76"/>
    <col min="9217" max="9217" width="17" style="76" bestFit="1" customWidth="1"/>
    <col min="9218" max="9218" width="14.83203125" style="76" customWidth="1"/>
    <col min="9219" max="9219" width="14.6640625" style="76" customWidth="1"/>
    <col min="9220" max="9220" width="12.6640625" style="76" customWidth="1"/>
    <col min="9221" max="9221" width="13.83203125" style="76" customWidth="1"/>
    <col min="9222" max="9222" width="16.1640625" style="76" customWidth="1"/>
    <col min="9223" max="9223" width="13.6640625" style="76" customWidth="1"/>
    <col min="9224" max="9224" width="11.1640625" style="76" customWidth="1"/>
    <col min="9225" max="9225" width="15" style="76" customWidth="1"/>
    <col min="9226" max="9226" width="14.33203125" style="76" customWidth="1"/>
    <col min="9227" max="9227" width="12.1640625" style="76" customWidth="1"/>
    <col min="9228" max="9472" width="9" style="76"/>
    <col min="9473" max="9473" width="17" style="76" bestFit="1" customWidth="1"/>
    <col min="9474" max="9474" width="14.83203125" style="76" customWidth="1"/>
    <col min="9475" max="9475" width="14.6640625" style="76" customWidth="1"/>
    <col min="9476" max="9476" width="12.6640625" style="76" customWidth="1"/>
    <col min="9477" max="9477" width="13.83203125" style="76" customWidth="1"/>
    <col min="9478" max="9478" width="16.1640625" style="76" customWidth="1"/>
    <col min="9479" max="9479" width="13.6640625" style="76" customWidth="1"/>
    <col min="9480" max="9480" width="11.1640625" style="76" customWidth="1"/>
    <col min="9481" max="9481" width="15" style="76" customWidth="1"/>
    <col min="9482" max="9482" width="14.33203125" style="76" customWidth="1"/>
    <col min="9483" max="9483" width="12.1640625" style="76" customWidth="1"/>
    <col min="9484" max="9728" width="9" style="76"/>
    <col min="9729" max="9729" width="17" style="76" bestFit="1" customWidth="1"/>
    <col min="9730" max="9730" width="14.83203125" style="76" customWidth="1"/>
    <col min="9731" max="9731" width="14.6640625" style="76" customWidth="1"/>
    <col min="9732" max="9732" width="12.6640625" style="76" customWidth="1"/>
    <col min="9733" max="9733" width="13.83203125" style="76" customWidth="1"/>
    <col min="9734" max="9734" width="16.1640625" style="76" customWidth="1"/>
    <col min="9735" max="9735" width="13.6640625" style="76" customWidth="1"/>
    <col min="9736" max="9736" width="11.1640625" style="76" customWidth="1"/>
    <col min="9737" max="9737" width="15" style="76" customWidth="1"/>
    <col min="9738" max="9738" width="14.33203125" style="76" customWidth="1"/>
    <col min="9739" max="9739" width="12.1640625" style="76" customWidth="1"/>
    <col min="9740" max="9984" width="9" style="76"/>
    <col min="9985" max="9985" width="17" style="76" bestFit="1" customWidth="1"/>
    <col min="9986" max="9986" width="14.83203125" style="76" customWidth="1"/>
    <col min="9987" max="9987" width="14.6640625" style="76" customWidth="1"/>
    <col min="9988" max="9988" width="12.6640625" style="76" customWidth="1"/>
    <col min="9989" max="9989" width="13.83203125" style="76" customWidth="1"/>
    <col min="9990" max="9990" width="16.1640625" style="76" customWidth="1"/>
    <col min="9991" max="9991" width="13.6640625" style="76" customWidth="1"/>
    <col min="9992" max="9992" width="11.1640625" style="76" customWidth="1"/>
    <col min="9993" max="9993" width="15" style="76" customWidth="1"/>
    <col min="9994" max="9994" width="14.33203125" style="76" customWidth="1"/>
    <col min="9995" max="9995" width="12.1640625" style="76" customWidth="1"/>
    <col min="9996" max="10240" width="9" style="76"/>
    <col min="10241" max="10241" width="17" style="76" bestFit="1" customWidth="1"/>
    <col min="10242" max="10242" width="14.83203125" style="76" customWidth="1"/>
    <col min="10243" max="10243" width="14.6640625" style="76" customWidth="1"/>
    <col min="10244" max="10244" width="12.6640625" style="76" customWidth="1"/>
    <col min="10245" max="10245" width="13.83203125" style="76" customWidth="1"/>
    <col min="10246" max="10246" width="16.1640625" style="76" customWidth="1"/>
    <col min="10247" max="10247" width="13.6640625" style="76" customWidth="1"/>
    <col min="10248" max="10248" width="11.1640625" style="76" customWidth="1"/>
    <col min="10249" max="10249" width="15" style="76" customWidth="1"/>
    <col min="10250" max="10250" width="14.33203125" style="76" customWidth="1"/>
    <col min="10251" max="10251" width="12.1640625" style="76" customWidth="1"/>
    <col min="10252" max="10496" width="9" style="76"/>
    <col min="10497" max="10497" width="17" style="76" bestFit="1" customWidth="1"/>
    <col min="10498" max="10498" width="14.83203125" style="76" customWidth="1"/>
    <col min="10499" max="10499" width="14.6640625" style="76" customWidth="1"/>
    <col min="10500" max="10500" width="12.6640625" style="76" customWidth="1"/>
    <col min="10501" max="10501" width="13.83203125" style="76" customWidth="1"/>
    <col min="10502" max="10502" width="16.1640625" style="76" customWidth="1"/>
    <col min="10503" max="10503" width="13.6640625" style="76" customWidth="1"/>
    <col min="10504" max="10504" width="11.1640625" style="76" customWidth="1"/>
    <col min="10505" max="10505" width="15" style="76" customWidth="1"/>
    <col min="10506" max="10506" width="14.33203125" style="76" customWidth="1"/>
    <col min="10507" max="10507" width="12.1640625" style="76" customWidth="1"/>
    <col min="10508" max="10752" width="9" style="76"/>
    <col min="10753" max="10753" width="17" style="76" bestFit="1" customWidth="1"/>
    <col min="10754" max="10754" width="14.83203125" style="76" customWidth="1"/>
    <col min="10755" max="10755" width="14.6640625" style="76" customWidth="1"/>
    <col min="10756" max="10756" width="12.6640625" style="76" customWidth="1"/>
    <col min="10757" max="10757" width="13.83203125" style="76" customWidth="1"/>
    <col min="10758" max="10758" width="16.1640625" style="76" customWidth="1"/>
    <col min="10759" max="10759" width="13.6640625" style="76" customWidth="1"/>
    <col min="10760" max="10760" width="11.1640625" style="76" customWidth="1"/>
    <col min="10761" max="10761" width="15" style="76" customWidth="1"/>
    <col min="10762" max="10762" width="14.33203125" style="76" customWidth="1"/>
    <col min="10763" max="10763" width="12.1640625" style="76" customWidth="1"/>
    <col min="10764" max="11008" width="9" style="76"/>
    <col min="11009" max="11009" width="17" style="76" bestFit="1" customWidth="1"/>
    <col min="11010" max="11010" width="14.83203125" style="76" customWidth="1"/>
    <col min="11011" max="11011" width="14.6640625" style="76" customWidth="1"/>
    <col min="11012" max="11012" width="12.6640625" style="76" customWidth="1"/>
    <col min="11013" max="11013" width="13.83203125" style="76" customWidth="1"/>
    <col min="11014" max="11014" width="16.1640625" style="76" customWidth="1"/>
    <col min="11015" max="11015" width="13.6640625" style="76" customWidth="1"/>
    <col min="11016" max="11016" width="11.1640625" style="76" customWidth="1"/>
    <col min="11017" max="11017" width="15" style="76" customWidth="1"/>
    <col min="11018" max="11018" width="14.33203125" style="76" customWidth="1"/>
    <col min="11019" max="11019" width="12.1640625" style="76" customWidth="1"/>
    <col min="11020" max="11264" width="9" style="76"/>
    <col min="11265" max="11265" width="17" style="76" bestFit="1" customWidth="1"/>
    <col min="11266" max="11266" width="14.83203125" style="76" customWidth="1"/>
    <col min="11267" max="11267" width="14.6640625" style="76" customWidth="1"/>
    <col min="11268" max="11268" width="12.6640625" style="76" customWidth="1"/>
    <col min="11269" max="11269" width="13.83203125" style="76" customWidth="1"/>
    <col min="11270" max="11270" width="16.1640625" style="76" customWidth="1"/>
    <col min="11271" max="11271" width="13.6640625" style="76" customWidth="1"/>
    <col min="11272" max="11272" width="11.1640625" style="76" customWidth="1"/>
    <col min="11273" max="11273" width="15" style="76" customWidth="1"/>
    <col min="11274" max="11274" width="14.33203125" style="76" customWidth="1"/>
    <col min="11275" max="11275" width="12.1640625" style="76" customWidth="1"/>
    <col min="11276" max="11520" width="9" style="76"/>
    <col min="11521" max="11521" width="17" style="76" bestFit="1" customWidth="1"/>
    <col min="11522" max="11522" width="14.83203125" style="76" customWidth="1"/>
    <col min="11523" max="11523" width="14.6640625" style="76" customWidth="1"/>
    <col min="11524" max="11524" width="12.6640625" style="76" customWidth="1"/>
    <col min="11525" max="11525" width="13.83203125" style="76" customWidth="1"/>
    <col min="11526" max="11526" width="16.1640625" style="76" customWidth="1"/>
    <col min="11527" max="11527" width="13.6640625" style="76" customWidth="1"/>
    <col min="11528" max="11528" width="11.1640625" style="76" customWidth="1"/>
    <col min="11529" max="11529" width="15" style="76" customWidth="1"/>
    <col min="11530" max="11530" width="14.33203125" style="76" customWidth="1"/>
    <col min="11531" max="11531" width="12.1640625" style="76" customWidth="1"/>
    <col min="11532" max="11776" width="9" style="76"/>
    <col min="11777" max="11777" width="17" style="76" bestFit="1" customWidth="1"/>
    <col min="11778" max="11778" width="14.83203125" style="76" customWidth="1"/>
    <col min="11779" max="11779" width="14.6640625" style="76" customWidth="1"/>
    <col min="11780" max="11780" width="12.6640625" style="76" customWidth="1"/>
    <col min="11781" max="11781" width="13.83203125" style="76" customWidth="1"/>
    <col min="11782" max="11782" width="16.1640625" style="76" customWidth="1"/>
    <col min="11783" max="11783" width="13.6640625" style="76" customWidth="1"/>
    <col min="11784" max="11784" width="11.1640625" style="76" customWidth="1"/>
    <col min="11785" max="11785" width="15" style="76" customWidth="1"/>
    <col min="11786" max="11786" width="14.33203125" style="76" customWidth="1"/>
    <col min="11787" max="11787" width="12.1640625" style="76" customWidth="1"/>
    <col min="11788" max="12032" width="9" style="76"/>
    <col min="12033" max="12033" width="17" style="76" bestFit="1" customWidth="1"/>
    <col min="12034" max="12034" width="14.83203125" style="76" customWidth="1"/>
    <col min="12035" max="12035" width="14.6640625" style="76" customWidth="1"/>
    <col min="12036" max="12036" width="12.6640625" style="76" customWidth="1"/>
    <col min="12037" max="12037" width="13.83203125" style="76" customWidth="1"/>
    <col min="12038" max="12038" width="16.1640625" style="76" customWidth="1"/>
    <col min="12039" max="12039" width="13.6640625" style="76" customWidth="1"/>
    <col min="12040" max="12040" width="11.1640625" style="76" customWidth="1"/>
    <col min="12041" max="12041" width="15" style="76" customWidth="1"/>
    <col min="12042" max="12042" width="14.33203125" style="76" customWidth="1"/>
    <col min="12043" max="12043" width="12.1640625" style="76" customWidth="1"/>
    <col min="12044" max="12288" width="9" style="76"/>
    <col min="12289" max="12289" width="17" style="76" bestFit="1" customWidth="1"/>
    <col min="12290" max="12290" width="14.83203125" style="76" customWidth="1"/>
    <col min="12291" max="12291" width="14.6640625" style="76" customWidth="1"/>
    <col min="12292" max="12292" width="12.6640625" style="76" customWidth="1"/>
    <col min="12293" max="12293" width="13.83203125" style="76" customWidth="1"/>
    <col min="12294" max="12294" width="16.1640625" style="76" customWidth="1"/>
    <col min="12295" max="12295" width="13.6640625" style="76" customWidth="1"/>
    <col min="12296" max="12296" width="11.1640625" style="76" customWidth="1"/>
    <col min="12297" max="12297" width="15" style="76" customWidth="1"/>
    <col min="12298" max="12298" width="14.33203125" style="76" customWidth="1"/>
    <col min="12299" max="12299" width="12.1640625" style="76" customWidth="1"/>
    <col min="12300" max="12544" width="9" style="76"/>
    <col min="12545" max="12545" width="17" style="76" bestFit="1" customWidth="1"/>
    <col min="12546" max="12546" width="14.83203125" style="76" customWidth="1"/>
    <col min="12547" max="12547" width="14.6640625" style="76" customWidth="1"/>
    <col min="12548" max="12548" width="12.6640625" style="76" customWidth="1"/>
    <col min="12549" max="12549" width="13.83203125" style="76" customWidth="1"/>
    <col min="12550" max="12550" width="16.1640625" style="76" customWidth="1"/>
    <col min="12551" max="12551" width="13.6640625" style="76" customWidth="1"/>
    <col min="12552" max="12552" width="11.1640625" style="76" customWidth="1"/>
    <col min="12553" max="12553" width="15" style="76" customWidth="1"/>
    <col min="12554" max="12554" width="14.33203125" style="76" customWidth="1"/>
    <col min="12555" max="12555" width="12.1640625" style="76" customWidth="1"/>
    <col min="12556" max="12800" width="9" style="76"/>
    <col min="12801" max="12801" width="17" style="76" bestFit="1" customWidth="1"/>
    <col min="12802" max="12802" width="14.83203125" style="76" customWidth="1"/>
    <col min="12803" max="12803" width="14.6640625" style="76" customWidth="1"/>
    <col min="12804" max="12804" width="12.6640625" style="76" customWidth="1"/>
    <col min="12805" max="12805" width="13.83203125" style="76" customWidth="1"/>
    <col min="12806" max="12806" width="16.1640625" style="76" customWidth="1"/>
    <col min="12807" max="12807" width="13.6640625" style="76" customWidth="1"/>
    <col min="12808" max="12808" width="11.1640625" style="76" customWidth="1"/>
    <col min="12809" max="12809" width="15" style="76" customWidth="1"/>
    <col min="12810" max="12810" width="14.33203125" style="76" customWidth="1"/>
    <col min="12811" max="12811" width="12.1640625" style="76" customWidth="1"/>
    <col min="12812" max="13056" width="9" style="76"/>
    <col min="13057" max="13057" width="17" style="76" bestFit="1" customWidth="1"/>
    <col min="13058" max="13058" width="14.83203125" style="76" customWidth="1"/>
    <col min="13059" max="13059" width="14.6640625" style="76" customWidth="1"/>
    <col min="13060" max="13060" width="12.6640625" style="76" customWidth="1"/>
    <col min="13061" max="13061" width="13.83203125" style="76" customWidth="1"/>
    <col min="13062" max="13062" width="16.1640625" style="76" customWidth="1"/>
    <col min="13063" max="13063" width="13.6640625" style="76" customWidth="1"/>
    <col min="13064" max="13064" width="11.1640625" style="76" customWidth="1"/>
    <col min="13065" max="13065" width="15" style="76" customWidth="1"/>
    <col min="13066" max="13066" width="14.33203125" style="76" customWidth="1"/>
    <col min="13067" max="13067" width="12.1640625" style="76" customWidth="1"/>
    <col min="13068" max="13312" width="9" style="76"/>
    <col min="13313" max="13313" width="17" style="76" bestFit="1" customWidth="1"/>
    <col min="13314" max="13314" width="14.83203125" style="76" customWidth="1"/>
    <col min="13315" max="13315" width="14.6640625" style="76" customWidth="1"/>
    <col min="13316" max="13316" width="12.6640625" style="76" customWidth="1"/>
    <col min="13317" max="13317" width="13.83203125" style="76" customWidth="1"/>
    <col min="13318" max="13318" width="16.1640625" style="76" customWidth="1"/>
    <col min="13319" max="13319" width="13.6640625" style="76" customWidth="1"/>
    <col min="13320" max="13320" width="11.1640625" style="76" customWidth="1"/>
    <col min="13321" max="13321" width="15" style="76" customWidth="1"/>
    <col min="13322" max="13322" width="14.33203125" style="76" customWidth="1"/>
    <col min="13323" max="13323" width="12.1640625" style="76" customWidth="1"/>
    <col min="13324" max="13568" width="9" style="76"/>
    <col min="13569" max="13569" width="17" style="76" bestFit="1" customWidth="1"/>
    <col min="13570" max="13570" width="14.83203125" style="76" customWidth="1"/>
    <col min="13571" max="13571" width="14.6640625" style="76" customWidth="1"/>
    <col min="13572" max="13572" width="12.6640625" style="76" customWidth="1"/>
    <col min="13573" max="13573" width="13.83203125" style="76" customWidth="1"/>
    <col min="13574" max="13574" width="16.1640625" style="76" customWidth="1"/>
    <col min="13575" max="13575" width="13.6640625" style="76" customWidth="1"/>
    <col min="13576" max="13576" width="11.1640625" style="76" customWidth="1"/>
    <col min="13577" max="13577" width="15" style="76" customWidth="1"/>
    <col min="13578" max="13578" width="14.33203125" style="76" customWidth="1"/>
    <col min="13579" max="13579" width="12.1640625" style="76" customWidth="1"/>
    <col min="13580" max="13824" width="9" style="76"/>
    <col min="13825" max="13825" width="17" style="76" bestFit="1" customWidth="1"/>
    <col min="13826" max="13826" width="14.83203125" style="76" customWidth="1"/>
    <col min="13827" max="13827" width="14.6640625" style="76" customWidth="1"/>
    <col min="13828" max="13828" width="12.6640625" style="76" customWidth="1"/>
    <col min="13829" max="13829" width="13.83203125" style="76" customWidth="1"/>
    <col min="13830" max="13830" width="16.1640625" style="76" customWidth="1"/>
    <col min="13831" max="13831" width="13.6640625" style="76" customWidth="1"/>
    <col min="13832" max="13832" width="11.1640625" style="76" customWidth="1"/>
    <col min="13833" max="13833" width="15" style="76" customWidth="1"/>
    <col min="13834" max="13834" width="14.33203125" style="76" customWidth="1"/>
    <col min="13835" max="13835" width="12.1640625" style="76" customWidth="1"/>
    <col min="13836" max="14080" width="9" style="76"/>
    <col min="14081" max="14081" width="17" style="76" bestFit="1" customWidth="1"/>
    <col min="14082" max="14082" width="14.83203125" style="76" customWidth="1"/>
    <col min="14083" max="14083" width="14.6640625" style="76" customWidth="1"/>
    <col min="14084" max="14084" width="12.6640625" style="76" customWidth="1"/>
    <col min="14085" max="14085" width="13.83203125" style="76" customWidth="1"/>
    <col min="14086" max="14086" width="16.1640625" style="76" customWidth="1"/>
    <col min="14087" max="14087" width="13.6640625" style="76" customWidth="1"/>
    <col min="14088" max="14088" width="11.1640625" style="76" customWidth="1"/>
    <col min="14089" max="14089" width="15" style="76" customWidth="1"/>
    <col min="14090" max="14090" width="14.33203125" style="76" customWidth="1"/>
    <col min="14091" max="14091" width="12.1640625" style="76" customWidth="1"/>
    <col min="14092" max="14336" width="9" style="76"/>
    <col min="14337" max="14337" width="17" style="76" bestFit="1" customWidth="1"/>
    <col min="14338" max="14338" width="14.83203125" style="76" customWidth="1"/>
    <col min="14339" max="14339" width="14.6640625" style="76" customWidth="1"/>
    <col min="14340" max="14340" width="12.6640625" style="76" customWidth="1"/>
    <col min="14341" max="14341" width="13.83203125" style="76" customWidth="1"/>
    <col min="14342" max="14342" width="16.1640625" style="76" customWidth="1"/>
    <col min="14343" max="14343" width="13.6640625" style="76" customWidth="1"/>
    <col min="14344" max="14344" width="11.1640625" style="76" customWidth="1"/>
    <col min="14345" max="14345" width="15" style="76" customWidth="1"/>
    <col min="14346" max="14346" width="14.33203125" style="76" customWidth="1"/>
    <col min="14347" max="14347" width="12.1640625" style="76" customWidth="1"/>
    <col min="14348" max="14592" width="9" style="76"/>
    <col min="14593" max="14593" width="17" style="76" bestFit="1" customWidth="1"/>
    <col min="14594" max="14594" width="14.83203125" style="76" customWidth="1"/>
    <col min="14595" max="14595" width="14.6640625" style="76" customWidth="1"/>
    <col min="14596" max="14596" width="12.6640625" style="76" customWidth="1"/>
    <col min="14597" max="14597" width="13.83203125" style="76" customWidth="1"/>
    <col min="14598" max="14598" width="16.1640625" style="76" customWidth="1"/>
    <col min="14599" max="14599" width="13.6640625" style="76" customWidth="1"/>
    <col min="14600" max="14600" width="11.1640625" style="76" customWidth="1"/>
    <col min="14601" max="14601" width="15" style="76" customWidth="1"/>
    <col min="14602" max="14602" width="14.33203125" style="76" customWidth="1"/>
    <col min="14603" max="14603" width="12.1640625" style="76" customWidth="1"/>
    <col min="14604" max="14848" width="9" style="76"/>
    <col min="14849" max="14849" width="17" style="76" bestFit="1" customWidth="1"/>
    <col min="14850" max="14850" width="14.83203125" style="76" customWidth="1"/>
    <col min="14851" max="14851" width="14.6640625" style="76" customWidth="1"/>
    <col min="14852" max="14852" width="12.6640625" style="76" customWidth="1"/>
    <col min="14853" max="14853" width="13.83203125" style="76" customWidth="1"/>
    <col min="14854" max="14854" width="16.1640625" style="76" customWidth="1"/>
    <col min="14855" max="14855" width="13.6640625" style="76" customWidth="1"/>
    <col min="14856" max="14856" width="11.1640625" style="76" customWidth="1"/>
    <col min="14857" max="14857" width="15" style="76" customWidth="1"/>
    <col min="14858" max="14858" width="14.33203125" style="76" customWidth="1"/>
    <col min="14859" max="14859" width="12.1640625" style="76" customWidth="1"/>
    <col min="14860" max="15104" width="9" style="76"/>
    <col min="15105" max="15105" width="17" style="76" bestFit="1" customWidth="1"/>
    <col min="15106" max="15106" width="14.83203125" style="76" customWidth="1"/>
    <col min="15107" max="15107" width="14.6640625" style="76" customWidth="1"/>
    <col min="15108" max="15108" width="12.6640625" style="76" customWidth="1"/>
    <col min="15109" max="15109" width="13.83203125" style="76" customWidth="1"/>
    <col min="15110" max="15110" width="16.1640625" style="76" customWidth="1"/>
    <col min="15111" max="15111" width="13.6640625" style="76" customWidth="1"/>
    <col min="15112" max="15112" width="11.1640625" style="76" customWidth="1"/>
    <col min="15113" max="15113" width="15" style="76" customWidth="1"/>
    <col min="15114" max="15114" width="14.33203125" style="76" customWidth="1"/>
    <col min="15115" max="15115" width="12.1640625" style="76" customWidth="1"/>
    <col min="15116" max="15360" width="9" style="76"/>
    <col min="15361" max="15361" width="17" style="76" bestFit="1" customWidth="1"/>
    <col min="15362" max="15362" width="14.83203125" style="76" customWidth="1"/>
    <col min="15363" max="15363" width="14.6640625" style="76" customWidth="1"/>
    <col min="15364" max="15364" width="12.6640625" style="76" customWidth="1"/>
    <col min="15365" max="15365" width="13.83203125" style="76" customWidth="1"/>
    <col min="15366" max="15366" width="16.1640625" style="76" customWidth="1"/>
    <col min="15367" max="15367" width="13.6640625" style="76" customWidth="1"/>
    <col min="15368" max="15368" width="11.1640625" style="76" customWidth="1"/>
    <col min="15369" max="15369" width="15" style="76" customWidth="1"/>
    <col min="15370" max="15370" width="14.33203125" style="76" customWidth="1"/>
    <col min="15371" max="15371" width="12.1640625" style="76" customWidth="1"/>
    <col min="15372" max="15616" width="9" style="76"/>
    <col min="15617" max="15617" width="17" style="76" bestFit="1" customWidth="1"/>
    <col min="15618" max="15618" width="14.83203125" style="76" customWidth="1"/>
    <col min="15619" max="15619" width="14.6640625" style="76" customWidth="1"/>
    <col min="15620" max="15620" width="12.6640625" style="76" customWidth="1"/>
    <col min="15621" max="15621" width="13.83203125" style="76" customWidth="1"/>
    <col min="15622" max="15622" width="16.1640625" style="76" customWidth="1"/>
    <col min="15623" max="15623" width="13.6640625" style="76" customWidth="1"/>
    <col min="15624" max="15624" width="11.1640625" style="76" customWidth="1"/>
    <col min="15625" max="15625" width="15" style="76" customWidth="1"/>
    <col min="15626" max="15626" width="14.33203125" style="76" customWidth="1"/>
    <col min="15627" max="15627" width="12.1640625" style="76" customWidth="1"/>
    <col min="15628" max="15872" width="9" style="76"/>
    <col min="15873" max="15873" width="17" style="76" bestFit="1" customWidth="1"/>
    <col min="15874" max="15874" width="14.83203125" style="76" customWidth="1"/>
    <col min="15875" max="15875" width="14.6640625" style="76" customWidth="1"/>
    <col min="15876" max="15876" width="12.6640625" style="76" customWidth="1"/>
    <col min="15877" max="15877" width="13.83203125" style="76" customWidth="1"/>
    <col min="15878" max="15878" width="16.1640625" style="76" customWidth="1"/>
    <col min="15879" max="15879" width="13.6640625" style="76" customWidth="1"/>
    <col min="15880" max="15880" width="11.1640625" style="76" customWidth="1"/>
    <col min="15881" max="15881" width="15" style="76" customWidth="1"/>
    <col min="15882" max="15882" width="14.33203125" style="76" customWidth="1"/>
    <col min="15883" max="15883" width="12.1640625" style="76" customWidth="1"/>
    <col min="15884" max="16128" width="9" style="76"/>
    <col min="16129" max="16129" width="17" style="76" bestFit="1" customWidth="1"/>
    <col min="16130" max="16130" width="14.83203125" style="76" customWidth="1"/>
    <col min="16131" max="16131" width="14.6640625" style="76" customWidth="1"/>
    <col min="16132" max="16132" width="12.6640625" style="76" customWidth="1"/>
    <col min="16133" max="16133" width="13.83203125" style="76" customWidth="1"/>
    <col min="16134" max="16134" width="16.1640625" style="76" customWidth="1"/>
    <col min="16135" max="16135" width="13.6640625" style="76" customWidth="1"/>
    <col min="16136" max="16136" width="11.1640625" style="76" customWidth="1"/>
    <col min="16137" max="16137" width="15" style="76" customWidth="1"/>
    <col min="16138" max="16138" width="14.33203125" style="76" customWidth="1"/>
    <col min="16139" max="16139" width="12.1640625" style="76" customWidth="1"/>
    <col min="16140" max="16384" width="9" style="76"/>
  </cols>
  <sheetData>
    <row r="1" spans="1:7" x14ac:dyDescent="0.2">
      <c r="A1" s="93" t="s">
        <v>110</v>
      </c>
      <c r="B1" s="144" t="s">
        <v>115</v>
      </c>
      <c r="C1" s="144"/>
      <c r="D1" s="94"/>
      <c r="E1" s="94"/>
      <c r="G1" s="76"/>
    </row>
    <row r="2" spans="1:7" x14ac:dyDescent="0.2">
      <c r="A2" s="93" t="s">
        <v>111</v>
      </c>
      <c r="B2" s="143"/>
      <c r="C2" s="143"/>
      <c r="D2" s="90"/>
      <c r="E2" s="90"/>
      <c r="G2" s="76"/>
    </row>
    <row r="3" spans="1:7" x14ac:dyDescent="0.2">
      <c r="A3" s="93" t="s">
        <v>112</v>
      </c>
      <c r="B3" s="145"/>
      <c r="C3" s="145"/>
      <c r="D3" s="90"/>
      <c r="E3" s="90"/>
      <c r="G3" s="76"/>
    </row>
    <row r="4" spans="1:7" x14ac:dyDescent="0.2">
      <c r="A4" s="90"/>
      <c r="B4" s="90"/>
      <c r="C4" s="90"/>
      <c r="D4" s="95"/>
      <c r="E4" s="95"/>
      <c r="G4" s="76"/>
    </row>
    <row r="5" spans="1:7" x14ac:dyDescent="0.2">
      <c r="A5" s="93" t="s">
        <v>113</v>
      </c>
      <c r="B5" s="143"/>
      <c r="C5" s="143"/>
      <c r="D5" s="90"/>
      <c r="E5" s="90"/>
      <c r="G5" s="76"/>
    </row>
    <row r="6" spans="1:7" x14ac:dyDescent="0.2">
      <c r="A6" s="93" t="s">
        <v>114</v>
      </c>
      <c r="B6" s="145"/>
      <c r="C6" s="145"/>
      <c r="D6" s="90"/>
      <c r="E6" s="90"/>
      <c r="G6" s="76"/>
    </row>
    <row r="7" spans="1:7" x14ac:dyDescent="0.2">
      <c r="A7" s="93"/>
      <c r="B7" s="143"/>
      <c r="C7" s="143"/>
      <c r="D7" s="90"/>
      <c r="E7" s="90"/>
      <c r="G7" s="76"/>
    </row>
    <row r="8" spans="1:7" x14ac:dyDescent="0.2">
      <c r="A8" s="93"/>
      <c r="B8" s="141"/>
      <c r="C8" s="142"/>
      <c r="D8" s="90"/>
      <c r="E8" s="90"/>
      <c r="G8" s="76"/>
    </row>
    <row r="9" spans="1:7" x14ac:dyDescent="0.2">
      <c r="A9" s="93"/>
      <c r="B9" s="143"/>
      <c r="C9" s="143"/>
      <c r="D9" s="90"/>
      <c r="E9" s="90"/>
      <c r="G9" s="76"/>
    </row>
    <row r="10" spans="1:7" x14ac:dyDescent="0.2">
      <c r="A10" s="93"/>
      <c r="B10" s="141"/>
      <c r="C10" s="142"/>
      <c r="D10" s="90"/>
      <c r="E10" s="90"/>
      <c r="G10" s="76"/>
    </row>
    <row r="11" spans="1:7" x14ac:dyDescent="0.2">
      <c r="A11" s="76"/>
      <c r="B11" s="76"/>
      <c r="C11" s="76"/>
      <c r="D11" s="76"/>
      <c r="G11" s="76"/>
    </row>
    <row r="12" spans="1:7" x14ac:dyDescent="0.2">
      <c r="A12" s="96"/>
      <c r="B12" s="97"/>
      <c r="C12" s="97"/>
      <c r="D12" s="97"/>
      <c r="G12" s="76"/>
    </row>
    <row r="13" spans="1:7" x14ac:dyDescent="0.2">
      <c r="A13" s="96" t="s">
        <v>108</v>
      </c>
      <c r="B13" s="97"/>
      <c r="C13" s="97"/>
      <c r="D13" s="76" t="str">
        <f>B17</f>
        <v>EMS</v>
      </c>
      <c r="G13" s="76"/>
    </row>
    <row r="14" spans="1:7" x14ac:dyDescent="0.2">
      <c r="A14" s="96" t="s">
        <v>109</v>
      </c>
      <c r="B14" s="97"/>
      <c r="C14" s="97"/>
      <c r="D14" s="97"/>
      <c r="G14" s="76"/>
    </row>
    <row r="15" spans="1:7" ht="15" thickBot="1" x14ac:dyDescent="0.25">
      <c r="A15" s="96"/>
      <c r="B15" s="97"/>
      <c r="C15" s="97"/>
      <c r="D15" s="97"/>
      <c r="G15" s="76"/>
    </row>
    <row r="16" spans="1:7" s="92" customFormat="1" ht="21.75" customHeight="1" x14ac:dyDescent="0.2">
      <c r="A16" s="146" t="s">
        <v>28</v>
      </c>
      <c r="B16" s="98" t="s">
        <v>27</v>
      </c>
      <c r="C16" s="98" t="s">
        <v>26</v>
      </c>
      <c r="D16" s="99" t="s">
        <v>25</v>
      </c>
    </row>
    <row r="17" spans="1:4" s="91" customFormat="1" ht="16" thickBot="1" x14ac:dyDescent="0.2">
      <c r="A17" s="147"/>
      <c r="B17" s="100" t="str">
        <f>'Wages rec pg1'!B24</f>
        <v>EMS</v>
      </c>
      <c r="C17" s="100" t="str">
        <f>B17</f>
        <v>EMS</v>
      </c>
      <c r="D17" s="100" t="str">
        <f>B17</f>
        <v>EMS</v>
      </c>
    </row>
    <row r="18" spans="1:4" s="92" customFormat="1" ht="22" customHeight="1" x14ac:dyDescent="0.2">
      <c r="A18" s="101" t="e">
        <f>EDATE(A19,-1)</f>
        <v>#NUM!</v>
      </c>
      <c r="B18" s="102"/>
      <c r="C18" s="102"/>
      <c r="D18" s="102"/>
    </row>
    <row r="19" spans="1:4" s="92" customFormat="1" ht="22" customHeight="1" x14ac:dyDescent="0.2">
      <c r="A19" s="101" t="e">
        <f>EDATE(A20,-1)</f>
        <v>#NUM!</v>
      </c>
      <c r="B19" s="103"/>
      <c r="C19" s="103"/>
      <c r="D19" s="103"/>
    </row>
    <row r="20" spans="1:4" s="92" customFormat="1" ht="22" customHeight="1" x14ac:dyDescent="0.2">
      <c r="A20" s="101" t="e">
        <f t="shared" ref="A20:A27" si="0">EDATE(A21,-1)</f>
        <v>#NUM!</v>
      </c>
      <c r="B20" s="103"/>
      <c r="C20" s="103"/>
      <c r="D20" s="103"/>
    </row>
    <row r="21" spans="1:4" s="92" customFormat="1" ht="22" customHeight="1" x14ac:dyDescent="0.2">
      <c r="A21" s="101" t="e">
        <f t="shared" si="0"/>
        <v>#NUM!</v>
      </c>
      <c r="B21" s="103"/>
      <c r="C21" s="103"/>
      <c r="D21" s="103"/>
    </row>
    <row r="22" spans="1:4" s="92" customFormat="1" ht="22" customHeight="1" x14ac:dyDescent="0.2">
      <c r="A22" s="101" t="e">
        <f t="shared" si="0"/>
        <v>#NUM!</v>
      </c>
      <c r="B22" s="103"/>
      <c r="C22" s="103"/>
      <c r="D22" s="103"/>
    </row>
    <row r="23" spans="1:4" s="92" customFormat="1" ht="22" customHeight="1" x14ac:dyDescent="0.2">
      <c r="A23" s="101" t="e">
        <f t="shared" si="0"/>
        <v>#NUM!</v>
      </c>
      <c r="B23" s="103"/>
      <c r="C23" s="103"/>
      <c r="D23" s="103"/>
    </row>
    <row r="24" spans="1:4" s="92" customFormat="1" ht="22" customHeight="1" x14ac:dyDescent="0.2">
      <c r="A24" s="101" t="e">
        <f t="shared" si="0"/>
        <v>#NUM!</v>
      </c>
      <c r="B24" s="103"/>
      <c r="C24" s="103"/>
      <c r="D24" s="103"/>
    </row>
    <row r="25" spans="1:4" s="92" customFormat="1" ht="22" customHeight="1" x14ac:dyDescent="0.2">
      <c r="A25" s="101" t="e">
        <f t="shared" si="0"/>
        <v>#NUM!</v>
      </c>
      <c r="B25" s="103"/>
      <c r="C25" s="103"/>
      <c r="D25" s="103"/>
    </row>
    <row r="26" spans="1:4" s="92" customFormat="1" ht="22" customHeight="1" x14ac:dyDescent="0.2">
      <c r="A26" s="101" t="e">
        <f t="shared" si="0"/>
        <v>#NUM!</v>
      </c>
      <c r="B26" s="103"/>
      <c r="C26" s="103"/>
      <c r="D26" s="103"/>
    </row>
    <row r="27" spans="1:4" s="92" customFormat="1" ht="22" customHeight="1" x14ac:dyDescent="0.2">
      <c r="A27" s="101" t="e">
        <f t="shared" si="0"/>
        <v>#NUM!</v>
      </c>
      <c r="B27" s="103"/>
      <c r="C27" s="103"/>
      <c r="D27" s="103"/>
    </row>
    <row r="28" spans="1:4" s="92" customFormat="1" ht="22" customHeight="1" x14ac:dyDescent="0.2">
      <c r="A28" s="101" t="e">
        <f>EDATE(A29,-1)</f>
        <v>#NUM!</v>
      </c>
      <c r="B28" s="103"/>
      <c r="C28" s="103"/>
      <c r="D28" s="103"/>
    </row>
    <row r="29" spans="1:4" s="92" customFormat="1" ht="22" customHeight="1" x14ac:dyDescent="0.2">
      <c r="A29" s="101">
        <f>DATE(YEAR(B3),MONTH(B3),DAY(B3))</f>
        <v>0</v>
      </c>
      <c r="B29" s="103"/>
      <c r="C29" s="103"/>
      <c r="D29" s="103"/>
    </row>
    <row r="30" spans="1:4" s="92" customFormat="1" ht="22" customHeight="1" x14ac:dyDescent="0.2">
      <c r="A30" s="101"/>
      <c r="B30" s="103"/>
      <c r="C30" s="103"/>
      <c r="D30" s="103"/>
    </row>
    <row r="31" spans="1:4" s="92" customFormat="1" ht="22" customHeight="1" x14ac:dyDescent="0.2">
      <c r="A31" s="101"/>
      <c r="B31" s="103"/>
      <c r="C31" s="103"/>
      <c r="D31" s="103"/>
    </row>
    <row r="32" spans="1:4" s="92" customFormat="1" ht="22" customHeight="1" thickBot="1" x14ac:dyDescent="0.25">
      <c r="A32" s="104"/>
      <c r="B32" s="105"/>
      <c r="C32" s="105"/>
      <c r="D32" s="105"/>
    </row>
    <row r="33" spans="1:7" s="92" customFormat="1" ht="22" customHeight="1" thickTop="1" thickBot="1" x14ac:dyDescent="0.25">
      <c r="A33" s="106" t="s">
        <v>24</v>
      </c>
      <c r="B33" s="107">
        <f>SUM(B18:B32)</f>
        <v>0</v>
      </c>
      <c r="C33" s="107">
        <f>SUM(C18:C32)</f>
        <v>0</v>
      </c>
      <c r="D33" s="107">
        <f>SUM(D18:D32)</f>
        <v>0</v>
      </c>
    </row>
    <row r="34" spans="1:7" ht="15" thickTop="1" x14ac:dyDescent="0.2">
      <c r="G34" s="76"/>
    </row>
    <row r="36" spans="1:7" ht="15" x14ac:dyDescent="0.2">
      <c r="A36"/>
    </row>
    <row r="37" spans="1:7" ht="15" x14ac:dyDescent="0.2">
      <c r="A37"/>
    </row>
  </sheetData>
  <mergeCells count="10">
    <mergeCell ref="B1:C1"/>
    <mergeCell ref="B2:C2"/>
    <mergeCell ref="B3:C3"/>
    <mergeCell ref="B5:C5"/>
    <mergeCell ref="B6:C6"/>
    <mergeCell ref="A16:A17"/>
    <mergeCell ref="B7:C7"/>
    <mergeCell ref="B8:C8"/>
    <mergeCell ref="B9:C9"/>
    <mergeCell ref="B10:C10"/>
  </mergeCells>
  <pageMargins left="0.70866141732283472"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EEF"/>
    <pageSetUpPr fitToPage="1"/>
  </sheetPr>
  <dimension ref="A1:V42"/>
  <sheetViews>
    <sheetView showGridLines="0" zoomScale="70" zoomScaleNormal="70" workbookViewId="0">
      <selection activeCell="P25" sqref="P25:T28"/>
    </sheetView>
  </sheetViews>
  <sheetFormatPr baseColWidth="10" defaultColWidth="8.83203125" defaultRowHeight="14" x14ac:dyDescent="0.15"/>
  <cols>
    <col min="1" max="1" width="13.1640625" style="1" customWidth="1"/>
    <col min="2" max="2" width="18.5" style="1" customWidth="1"/>
    <col min="3" max="3" width="18.83203125" style="1" bestFit="1" customWidth="1"/>
    <col min="4" max="4" width="10.6640625" style="1" customWidth="1"/>
    <col min="5" max="5" width="11.83203125" style="1" customWidth="1"/>
    <col min="6" max="6" width="18.6640625" style="1" customWidth="1"/>
    <col min="7" max="7" width="11.6640625" style="1" bestFit="1" customWidth="1"/>
    <col min="8" max="15" width="11.6640625" style="1" customWidth="1"/>
    <col min="16" max="16" width="21.33203125" style="1" bestFit="1" customWidth="1"/>
    <col min="17" max="17" width="5.6640625" style="1" bestFit="1" customWidth="1"/>
    <col min="18" max="18" width="7.33203125" style="1" customWidth="1"/>
    <col min="19" max="19" width="12.1640625" style="1" bestFit="1" customWidth="1"/>
    <col min="20" max="20" width="9.33203125" style="1" bestFit="1" customWidth="1"/>
    <col min="21" max="21" width="3" style="1" bestFit="1" customWidth="1"/>
    <col min="22" max="22" width="22.33203125" style="1" customWidth="1"/>
    <col min="23" max="28" width="18.6640625" style="1" customWidth="1"/>
    <col min="29" max="263" width="18.5" style="1" customWidth="1"/>
    <col min="264" max="16384" width="8.83203125" style="1"/>
  </cols>
  <sheetData>
    <row r="1" spans="1:22" s="76" customFormat="1" x14ac:dyDescent="0.2">
      <c r="A1" s="93" t="s">
        <v>110</v>
      </c>
      <c r="B1" s="144" t="s">
        <v>115</v>
      </c>
      <c r="C1" s="144"/>
      <c r="D1" s="94"/>
      <c r="E1" s="94"/>
      <c r="V1" s="76" t="s">
        <v>121</v>
      </c>
    </row>
    <row r="2" spans="1:22" s="76" customFormat="1" x14ac:dyDescent="0.2">
      <c r="A2" s="93" t="s">
        <v>111</v>
      </c>
      <c r="B2" s="143">
        <f>'Wages rec pg1'!B2:C2</f>
        <v>0</v>
      </c>
      <c r="C2" s="143"/>
      <c r="D2" s="90"/>
      <c r="E2" s="90"/>
      <c r="V2" s="76" t="s">
        <v>122</v>
      </c>
    </row>
    <row r="3" spans="1:22" s="76" customFormat="1" x14ac:dyDescent="0.2">
      <c r="A3" s="93" t="s">
        <v>112</v>
      </c>
      <c r="B3" s="145">
        <f>'Wages rec pg1'!B3:C3</f>
        <v>0</v>
      </c>
      <c r="C3" s="145"/>
      <c r="D3" s="90"/>
      <c r="E3" s="90"/>
    </row>
    <row r="4" spans="1:22" s="76" customFormat="1" x14ac:dyDescent="0.2">
      <c r="A4" s="90"/>
      <c r="B4" s="90"/>
      <c r="C4" s="90"/>
      <c r="D4" s="95"/>
      <c r="E4" s="95"/>
    </row>
    <row r="5" spans="1:22" s="76" customFormat="1" x14ac:dyDescent="0.2">
      <c r="A5" s="93" t="s">
        <v>113</v>
      </c>
      <c r="B5" s="143">
        <f>'Wages rec pg1'!B5:C5</f>
        <v>0</v>
      </c>
      <c r="C5" s="143"/>
      <c r="D5" s="90"/>
      <c r="E5" s="90"/>
    </row>
    <row r="6" spans="1:22" s="76" customFormat="1" x14ac:dyDescent="0.2">
      <c r="A6" s="93" t="s">
        <v>114</v>
      </c>
      <c r="B6" s="145">
        <f>'Wages rec pg1'!B6:C6</f>
        <v>0</v>
      </c>
      <c r="C6" s="145"/>
      <c r="D6" s="90"/>
      <c r="E6" s="90"/>
    </row>
    <row r="7" spans="1:22" s="76" customFormat="1" x14ac:dyDescent="0.2">
      <c r="A7" s="93"/>
      <c r="B7" s="143"/>
      <c r="C7" s="143"/>
      <c r="D7" s="90"/>
      <c r="E7" s="90"/>
    </row>
    <row r="8" spans="1:22" s="76" customFormat="1" x14ac:dyDescent="0.2">
      <c r="A8" s="93"/>
      <c r="B8" s="141"/>
      <c r="C8" s="142"/>
      <c r="D8" s="90"/>
      <c r="E8" s="90"/>
    </row>
    <row r="9" spans="1:22" s="76" customFormat="1" x14ac:dyDescent="0.2">
      <c r="A9" s="93"/>
      <c r="B9" s="143"/>
      <c r="C9" s="143"/>
      <c r="D9" s="90"/>
      <c r="E9" s="90"/>
    </row>
    <row r="10" spans="1:22" s="76" customFormat="1" x14ac:dyDescent="0.2">
      <c r="A10" s="93"/>
      <c r="B10" s="141"/>
      <c r="C10" s="142"/>
      <c r="D10" s="90"/>
      <c r="E10" s="90"/>
    </row>
    <row r="11" spans="1:22" s="76" customFormat="1" x14ac:dyDescent="0.2"/>
    <row r="12" spans="1:22" s="76" customFormat="1" x14ac:dyDescent="0.2">
      <c r="A12" s="96"/>
      <c r="B12" s="97"/>
      <c r="C12" s="97"/>
      <c r="D12" s="97"/>
    </row>
    <row r="13" spans="1:22" customFormat="1" x14ac:dyDescent="0.15"/>
    <row r="14" spans="1:22" customFormat="1" x14ac:dyDescent="0.15">
      <c r="A14" s="2" t="s">
        <v>1</v>
      </c>
      <c r="G14" s="1"/>
      <c r="H14" s="1"/>
      <c r="I14" s="1"/>
      <c r="J14" s="1"/>
      <c r="K14" s="1"/>
      <c r="L14" s="1"/>
      <c r="M14" s="1"/>
      <c r="N14" s="1"/>
      <c r="O14" s="1"/>
    </row>
    <row r="15" spans="1:22" customFormat="1" x14ac:dyDescent="0.15">
      <c r="A15" t="s">
        <v>29</v>
      </c>
    </row>
    <row r="16" spans="1:22" customFormat="1" ht="15" thickBot="1" x14ac:dyDescent="0.2">
      <c r="G16" s="1"/>
      <c r="H16" s="1"/>
      <c r="I16" s="1"/>
      <c r="J16" s="1"/>
      <c r="K16" s="1"/>
      <c r="L16" s="1"/>
      <c r="M16" s="1"/>
      <c r="N16" s="1"/>
      <c r="O16" s="1"/>
    </row>
    <row r="17" spans="1:22" customFormat="1" x14ac:dyDescent="0.15">
      <c r="R17" s="125" t="s">
        <v>119</v>
      </c>
      <c r="S17" s="120"/>
    </row>
    <row r="18" spans="1:22" customFormat="1" ht="15" thickBot="1" x14ac:dyDescent="0.2">
      <c r="A18" s="2" t="s">
        <v>2</v>
      </c>
      <c r="R18" s="126" t="s">
        <v>48</v>
      </c>
      <c r="S18" s="122"/>
    </row>
    <row r="19" spans="1:22" customFormat="1" x14ac:dyDescent="0.15">
      <c r="A19" t="s">
        <v>50</v>
      </c>
    </row>
    <row r="20" spans="1:22" customFormat="1" x14ac:dyDescent="0.15">
      <c r="A20" t="s">
        <v>120</v>
      </c>
      <c r="E20" s="1"/>
    </row>
    <row r="21" spans="1:22" customFormat="1" x14ac:dyDescent="0.15">
      <c r="A21" s="1"/>
      <c r="E21" s="1"/>
    </row>
    <row r="22" spans="1:22" customFormat="1" x14ac:dyDescent="0.15">
      <c r="A22" s="2" t="s">
        <v>3</v>
      </c>
    </row>
    <row r="23" spans="1:22" customFormat="1" ht="42" x14ac:dyDescent="0.15">
      <c r="A23" s="3"/>
      <c r="B23" s="4" t="s">
        <v>30</v>
      </c>
      <c r="C23" s="4" t="s">
        <v>31</v>
      </c>
      <c r="D23" s="4" t="s">
        <v>32</v>
      </c>
      <c r="E23" s="4" t="s">
        <v>33</v>
      </c>
      <c r="F23" s="4"/>
      <c r="G23" s="4" t="s">
        <v>34</v>
      </c>
      <c r="H23" s="4" t="s">
        <v>51</v>
      </c>
      <c r="I23" s="4" t="s">
        <v>52</v>
      </c>
      <c r="J23" s="21" t="s">
        <v>53</v>
      </c>
      <c r="K23" s="4" t="s">
        <v>54</v>
      </c>
      <c r="L23" s="21" t="s">
        <v>55</v>
      </c>
      <c r="M23" s="21" t="s">
        <v>56</v>
      </c>
      <c r="N23" s="21" t="s">
        <v>57</v>
      </c>
      <c r="O23" s="4"/>
      <c r="P23" s="4" t="s">
        <v>35</v>
      </c>
      <c r="Q23" s="4" t="s">
        <v>32</v>
      </c>
      <c r="R23" s="4"/>
      <c r="S23" s="4" t="s">
        <v>36</v>
      </c>
      <c r="T23" s="4" t="s">
        <v>8</v>
      </c>
      <c r="U23" s="4"/>
      <c r="V23" s="4" t="s">
        <v>37</v>
      </c>
    </row>
    <row r="24" spans="1:22" s="16" customFormat="1" x14ac:dyDescent="0.15">
      <c r="A24" s="16" t="s">
        <v>0</v>
      </c>
      <c r="C24" s="20" t="s">
        <v>47</v>
      </c>
      <c r="D24" s="20"/>
      <c r="E24" s="20"/>
      <c r="G24" s="20" t="s">
        <v>38</v>
      </c>
      <c r="H24" s="20"/>
      <c r="I24" s="20"/>
      <c r="J24" s="20"/>
      <c r="K24" s="20"/>
      <c r="L24" s="20"/>
      <c r="M24" s="20"/>
      <c r="N24" s="20"/>
      <c r="P24" s="20" t="s">
        <v>47</v>
      </c>
      <c r="Q24" s="20"/>
      <c r="R24" s="20"/>
      <c r="S24" s="20"/>
      <c r="T24" s="20"/>
    </row>
    <row r="25" spans="1:22" customFormat="1" ht="15" x14ac:dyDescent="0.2">
      <c r="A25" s="3">
        <v>1</v>
      </c>
      <c r="B25" s="6" t="s">
        <v>43</v>
      </c>
      <c r="C25" s="128"/>
      <c r="D25" s="129"/>
      <c r="E25" s="129">
        <f>C25+D25</f>
        <v>0</v>
      </c>
      <c r="F25" s="7"/>
      <c r="G25" s="129"/>
      <c r="H25" s="129" t="s">
        <v>63</v>
      </c>
      <c r="I25" s="129" t="s">
        <v>62</v>
      </c>
      <c r="J25" s="130">
        <v>42005</v>
      </c>
      <c r="K25" s="129" t="s">
        <v>61</v>
      </c>
      <c r="L25" s="129" t="s">
        <v>60</v>
      </c>
      <c r="M25" s="129" t="s">
        <v>58</v>
      </c>
      <c r="N25" s="129" t="s">
        <v>59</v>
      </c>
      <c r="O25" s="17"/>
      <c r="P25" s="131"/>
      <c r="Q25" s="131"/>
      <c r="R25" s="131"/>
      <c r="S25" s="129">
        <f>(G25*P25)+(G25*Q25)</f>
        <v>0</v>
      </c>
      <c r="T25" s="129">
        <f>S25-E25</f>
        <v>0</v>
      </c>
      <c r="U25" s="7"/>
      <c r="V25" s="6"/>
    </row>
    <row r="26" spans="1:22" x14ac:dyDescent="0.15">
      <c r="A26" s="3">
        <v>2</v>
      </c>
      <c r="B26" s="6" t="s">
        <v>44</v>
      </c>
      <c r="C26" s="129"/>
      <c r="D26" s="129"/>
      <c r="E26" s="129">
        <f t="shared" ref="E26:E28" si="0">C26+D26</f>
        <v>0</v>
      </c>
      <c r="F26" s="7"/>
      <c r="G26" s="129"/>
      <c r="H26" s="129"/>
      <c r="I26" s="129"/>
      <c r="J26" s="129"/>
      <c r="K26" s="129"/>
      <c r="L26" s="129"/>
      <c r="M26" s="129"/>
      <c r="N26" s="129"/>
      <c r="O26" s="18"/>
      <c r="P26" s="131"/>
      <c r="Q26" s="131"/>
      <c r="R26" s="131"/>
      <c r="S26" s="129">
        <f>(G26*P26)+(G26*Q26)</f>
        <v>0</v>
      </c>
      <c r="T26" s="129">
        <f>S26-E26</f>
        <v>0</v>
      </c>
      <c r="U26" s="7"/>
      <c r="V26" s="6"/>
    </row>
    <row r="27" spans="1:22" x14ac:dyDescent="0.15">
      <c r="A27" s="3">
        <v>3</v>
      </c>
      <c r="B27" s="6" t="s">
        <v>45</v>
      </c>
      <c r="C27" s="129"/>
      <c r="D27" s="129"/>
      <c r="E27" s="129">
        <f t="shared" si="0"/>
        <v>0</v>
      </c>
      <c r="F27" s="7"/>
      <c r="G27" s="129"/>
      <c r="H27" s="129"/>
      <c r="I27" s="129"/>
      <c r="J27" s="129"/>
      <c r="K27" s="129"/>
      <c r="L27" s="129"/>
      <c r="M27" s="129"/>
      <c r="N27" s="129"/>
      <c r="O27" s="17"/>
      <c r="P27" s="131"/>
      <c r="Q27" s="131"/>
      <c r="R27" s="131"/>
      <c r="S27" s="129">
        <f>(G27*P27)+(G27*Q27)</f>
        <v>0</v>
      </c>
      <c r="T27" s="129">
        <f>S27-E27</f>
        <v>0</v>
      </c>
      <c r="U27" s="7"/>
      <c r="V27" s="6"/>
    </row>
    <row r="28" spans="1:22" x14ac:dyDescent="0.15">
      <c r="A28" s="3">
        <v>4</v>
      </c>
      <c r="B28" s="6" t="s">
        <v>46</v>
      </c>
      <c r="C28" s="129"/>
      <c r="D28" s="129"/>
      <c r="E28" s="129">
        <f t="shared" si="0"/>
        <v>0</v>
      </c>
      <c r="F28" s="7"/>
      <c r="G28" s="129"/>
      <c r="H28" s="129"/>
      <c r="I28" s="129"/>
      <c r="J28" s="129"/>
      <c r="K28" s="129"/>
      <c r="L28" s="129"/>
      <c r="M28" s="129"/>
      <c r="N28" s="129"/>
      <c r="O28" s="18"/>
      <c r="P28" s="131"/>
      <c r="Q28" s="131"/>
      <c r="R28" s="131"/>
      <c r="S28" s="129">
        <f>(G28*P28)+(G28*Q28)</f>
        <v>0</v>
      </c>
      <c r="T28" s="129">
        <f>S28-E28</f>
        <v>0</v>
      </c>
      <c r="U28" s="7"/>
      <c r="V28" s="6"/>
    </row>
    <row r="29" spans="1:22" x14ac:dyDescent="0.15">
      <c r="A29" s="3"/>
      <c r="B29" s="6"/>
      <c r="C29" s="7"/>
      <c r="D29" s="7"/>
      <c r="E29" s="7"/>
      <c r="F29" s="7"/>
      <c r="G29" s="7"/>
      <c r="H29" s="7"/>
      <c r="I29" s="7"/>
      <c r="J29" s="7"/>
      <c r="K29" s="7"/>
      <c r="L29" s="7"/>
      <c r="M29" s="7"/>
      <c r="N29" s="7"/>
      <c r="O29" s="7"/>
      <c r="P29" s="7"/>
      <c r="Q29" s="7"/>
      <c r="R29" s="7"/>
      <c r="S29" s="7"/>
      <c r="T29" s="8"/>
      <c r="U29" s="8"/>
      <c r="V29" s="10"/>
    </row>
    <row r="30" spans="1:22" x14ac:dyDescent="0.15">
      <c r="A30" s="3"/>
      <c r="B30" s="6"/>
      <c r="C30" s="6"/>
      <c r="D30" s="7"/>
      <c r="E30" s="7"/>
      <c r="F30" s="7"/>
      <c r="G30" s="7"/>
      <c r="H30" s="7"/>
      <c r="I30" s="7"/>
      <c r="J30" s="7"/>
      <c r="K30" s="7"/>
      <c r="L30" s="7"/>
      <c r="M30" s="7"/>
      <c r="N30" s="7"/>
      <c r="O30" s="7"/>
      <c r="P30" s="7"/>
      <c r="Q30" s="7"/>
      <c r="R30" s="7"/>
      <c r="S30" s="7"/>
      <c r="T30" s="8"/>
      <c r="U30" s="6"/>
      <c r="V30" s="6"/>
    </row>
    <row r="31" spans="1:22" x14ac:dyDescent="0.15">
      <c r="A31" s="3"/>
      <c r="B31" s="3"/>
      <c r="C31" s="3"/>
      <c r="D31" s="3"/>
      <c r="E31" s="11"/>
      <c r="F31" s="11"/>
      <c r="G31" s="12"/>
      <c r="H31" s="12"/>
      <c r="I31" s="12"/>
      <c r="J31" s="12"/>
      <c r="K31" s="12"/>
      <c r="L31" s="12"/>
      <c r="M31" s="12"/>
      <c r="N31" s="12"/>
      <c r="O31" s="12"/>
      <c r="P31" s="15" t="s">
        <v>39</v>
      </c>
      <c r="Q31" s="15"/>
      <c r="R31" s="5"/>
      <c r="S31" s="3"/>
      <c r="T31" s="9">
        <f>SUM(T25:T28)</f>
        <v>0</v>
      </c>
      <c r="U31" s="13"/>
      <c r="V31" s="13"/>
    </row>
    <row r="32" spans="1:22" x14ac:dyDescent="0.15">
      <c r="A32" s="3"/>
      <c r="B32" s="3"/>
      <c r="C32" s="3"/>
      <c r="D32" s="3"/>
      <c r="E32" s="11"/>
      <c r="F32" s="11"/>
      <c r="G32" s="12"/>
      <c r="H32" s="12"/>
      <c r="I32" s="12"/>
      <c r="J32" s="12"/>
      <c r="K32" s="12"/>
      <c r="L32" s="12"/>
      <c r="M32" s="12"/>
      <c r="N32" s="12"/>
      <c r="O32" s="12"/>
      <c r="P32" s="15" t="s">
        <v>40</v>
      </c>
      <c r="Q32" s="15"/>
      <c r="R32" s="5"/>
      <c r="S32" s="3"/>
      <c r="T32" s="127" t="e">
        <f>T31/SUM(C25:C28)</f>
        <v>#DIV/0!</v>
      </c>
      <c r="U32" s="13"/>
      <c r="V32" s="13"/>
    </row>
    <row r="33" spans="1:22" x14ac:dyDescent="0.15">
      <c r="A33" s="3"/>
      <c r="B33" s="3"/>
      <c r="C33" s="3"/>
      <c r="D33" s="3"/>
      <c r="E33" s="11"/>
      <c r="F33" s="11"/>
      <c r="G33" s="12"/>
      <c r="H33" s="12"/>
      <c r="I33" s="12"/>
      <c r="J33" s="12"/>
      <c r="K33" s="12"/>
      <c r="L33" s="12"/>
      <c r="M33" s="12"/>
      <c r="N33" s="12"/>
      <c r="O33" s="12"/>
      <c r="P33" s="15" t="s">
        <v>41</v>
      </c>
      <c r="Q33" s="15"/>
      <c r="R33" s="5"/>
      <c r="S33" s="16" t="s">
        <v>23</v>
      </c>
      <c r="T33" s="9">
        <v>397188</v>
      </c>
      <c r="U33" s="13"/>
      <c r="V33" s="13"/>
    </row>
    <row r="34" spans="1:22" x14ac:dyDescent="0.15">
      <c r="A34" s="3"/>
      <c r="B34" s="3"/>
      <c r="C34" s="3"/>
      <c r="D34" s="3"/>
      <c r="E34" s="11"/>
      <c r="F34" s="11"/>
      <c r="G34" s="12"/>
      <c r="H34" s="12"/>
      <c r="I34" s="12"/>
      <c r="J34" s="12"/>
      <c r="K34" s="12"/>
      <c r="L34" s="12"/>
      <c r="M34" s="12"/>
      <c r="N34" s="12"/>
      <c r="O34" s="12"/>
      <c r="P34" s="15" t="s">
        <v>42</v>
      </c>
      <c r="Q34" s="15"/>
      <c r="R34" s="5"/>
      <c r="S34" s="3"/>
      <c r="T34" s="9" t="e">
        <f>T32*T33</f>
        <v>#DIV/0!</v>
      </c>
      <c r="U34" s="14"/>
      <c r="V34" s="13"/>
    </row>
    <row r="39" spans="1:22" x14ac:dyDescent="0.15">
      <c r="A39" s="2" t="s">
        <v>4</v>
      </c>
    </row>
    <row r="40" spans="1:22" x14ac:dyDescent="0.15">
      <c r="A40" s="19" t="s">
        <v>49</v>
      </c>
    </row>
    <row r="41" spans="1:22" x14ac:dyDescent="0.15">
      <c r="A41" s="19" t="s">
        <v>64</v>
      </c>
    </row>
    <row r="42" spans="1:22" x14ac:dyDescent="0.15">
      <c r="A42" s="19" t="s">
        <v>65</v>
      </c>
    </row>
  </sheetData>
  <mergeCells count="9">
    <mergeCell ref="B7:C7"/>
    <mergeCell ref="B8:C8"/>
    <mergeCell ref="B9:C9"/>
    <mergeCell ref="B10:C10"/>
    <mergeCell ref="B1:C1"/>
    <mergeCell ref="B2:C2"/>
    <mergeCell ref="B3:C3"/>
    <mergeCell ref="B5:C5"/>
    <mergeCell ref="B6:C6"/>
  </mergeCells>
  <pageMargins left="0.78740157480314965" right="0.78740157480314965" top="0.78740157480314965" bottom="0.78740157480314965"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AEEF"/>
    <pageSetUpPr fitToPage="1"/>
  </sheetPr>
  <dimension ref="A1:P35"/>
  <sheetViews>
    <sheetView showGridLines="0" zoomScaleNormal="100" workbookViewId="0">
      <selection activeCell="O2" sqref="O1:P2"/>
    </sheetView>
  </sheetViews>
  <sheetFormatPr baseColWidth="10" defaultColWidth="8.83203125" defaultRowHeight="14" x14ac:dyDescent="0.15"/>
  <cols>
    <col min="1" max="1" width="13.1640625" style="1" customWidth="1"/>
    <col min="2" max="2" width="18.5" style="1" customWidth="1"/>
    <col min="3" max="3" width="9.83203125" style="1" bestFit="1" customWidth="1"/>
    <col min="4" max="4" width="9" style="1" bestFit="1" customWidth="1"/>
    <col min="5" max="5" width="9.83203125" style="1" bestFit="1" customWidth="1"/>
    <col min="6" max="6" width="8" style="1" customWidth="1"/>
    <col min="7" max="7" width="11.6640625" style="1" bestFit="1" customWidth="1"/>
    <col min="8" max="12" width="11.6640625" style="1" customWidth="1"/>
    <col min="13" max="13" width="12" style="1" customWidth="1"/>
    <col min="14" max="14" width="11.83203125" style="1" customWidth="1"/>
    <col min="15" max="15" width="18.6640625" style="1" customWidth="1"/>
    <col min="16" max="16" width="10.1640625" style="1" bestFit="1" customWidth="1"/>
    <col min="17" max="17" width="8" style="1" bestFit="1" customWidth="1"/>
    <col min="18" max="18" width="15.6640625" style="1" customWidth="1"/>
    <col min="19" max="24" width="18.6640625" style="1" customWidth="1"/>
    <col min="25" max="259" width="18.5" style="1" customWidth="1"/>
    <col min="260" max="16384" width="8.83203125" style="1"/>
  </cols>
  <sheetData>
    <row r="1" spans="1:15" s="76" customFormat="1" ht="15" x14ac:dyDescent="0.2">
      <c r="A1" s="93" t="s">
        <v>110</v>
      </c>
      <c r="B1" s="144" t="s">
        <v>115</v>
      </c>
      <c r="C1" s="144"/>
      <c r="D1" s="94"/>
      <c r="E1" s="94"/>
      <c r="O1" t="s">
        <v>123</v>
      </c>
    </row>
    <row r="2" spans="1:15" s="76" customFormat="1" ht="15" x14ac:dyDescent="0.2">
      <c r="A2" s="93" t="s">
        <v>111</v>
      </c>
      <c r="B2" s="143"/>
      <c r="C2" s="143"/>
      <c r="D2" s="90"/>
      <c r="E2" s="90"/>
      <c r="O2" t="s">
        <v>124</v>
      </c>
    </row>
    <row r="3" spans="1:15" s="76" customFormat="1" x14ac:dyDescent="0.2">
      <c r="A3" s="93" t="s">
        <v>112</v>
      </c>
      <c r="B3" s="145"/>
      <c r="C3" s="145"/>
      <c r="D3" s="90"/>
      <c r="E3" s="90"/>
    </row>
    <row r="4" spans="1:15" s="76" customFormat="1" x14ac:dyDescent="0.2">
      <c r="A4" s="90"/>
      <c r="B4" s="90"/>
      <c r="C4" s="90"/>
      <c r="D4" s="95"/>
      <c r="E4" s="95"/>
    </row>
    <row r="5" spans="1:15" s="76" customFormat="1" x14ac:dyDescent="0.2">
      <c r="A5" s="93" t="s">
        <v>113</v>
      </c>
      <c r="B5" s="143"/>
      <c r="C5" s="143"/>
      <c r="D5" s="90"/>
      <c r="E5" s="90"/>
    </row>
    <row r="6" spans="1:15" s="76" customFormat="1" x14ac:dyDescent="0.2">
      <c r="A6" s="93" t="s">
        <v>114</v>
      </c>
      <c r="B6" s="145"/>
      <c r="C6" s="145"/>
      <c r="D6" s="90"/>
      <c r="E6" s="90"/>
    </row>
    <row r="7" spans="1:15" s="76" customFormat="1" x14ac:dyDescent="0.2">
      <c r="A7" s="93"/>
      <c r="B7" s="143"/>
      <c r="C7" s="143"/>
      <c r="D7" s="90"/>
      <c r="E7" s="90"/>
    </row>
    <row r="8" spans="1:15" s="76" customFormat="1" x14ac:dyDescent="0.2">
      <c r="A8" s="93"/>
      <c r="B8" s="141"/>
      <c r="C8" s="142"/>
      <c r="D8" s="90"/>
      <c r="E8" s="90"/>
    </row>
    <row r="9" spans="1:15" s="76" customFormat="1" x14ac:dyDescent="0.2">
      <c r="A9" s="93"/>
      <c r="B9" s="143"/>
      <c r="C9" s="143"/>
      <c r="D9" s="90"/>
      <c r="E9" s="90"/>
    </row>
    <row r="10" spans="1:15" s="76" customFormat="1" x14ac:dyDescent="0.2">
      <c r="A10" s="93"/>
      <c r="B10" s="141"/>
      <c r="C10" s="142"/>
      <c r="D10" s="90"/>
      <c r="E10" s="90"/>
    </row>
    <row r="11" spans="1:15" s="76" customFormat="1" x14ac:dyDescent="0.2"/>
    <row r="12" spans="1:15" s="76" customFormat="1" ht="19.5" customHeight="1" x14ac:dyDescent="0.2">
      <c r="A12" s="96"/>
      <c r="B12" s="97"/>
      <c r="C12" s="97"/>
      <c r="D12" s="97"/>
    </row>
    <row r="13" spans="1:15" customFormat="1" x14ac:dyDescent="0.15"/>
    <row r="14" spans="1:15" customFormat="1" x14ac:dyDescent="0.15">
      <c r="A14" s="2" t="s">
        <v>1</v>
      </c>
      <c r="G14" s="1"/>
      <c r="H14" s="1"/>
      <c r="I14" s="1"/>
      <c r="J14" s="1"/>
      <c r="K14" s="1"/>
      <c r="L14" s="1"/>
    </row>
    <row r="15" spans="1:15" customFormat="1" x14ac:dyDescent="0.15">
      <c r="A15" t="s">
        <v>75</v>
      </c>
      <c r="D15" s="1"/>
    </row>
    <row r="16" spans="1:15" customFormat="1" ht="15" thickBot="1" x14ac:dyDescent="0.2">
      <c r="D16" s="1"/>
      <c r="G16" s="1"/>
      <c r="H16" s="1"/>
      <c r="I16" s="1"/>
      <c r="J16" s="1"/>
      <c r="K16" s="1"/>
      <c r="L16" s="1"/>
    </row>
    <row r="17" spans="1:16" customFormat="1" x14ac:dyDescent="0.15">
      <c r="D17" s="1"/>
      <c r="M17" s="119" t="s">
        <v>119</v>
      </c>
      <c r="N17" s="123"/>
      <c r="O17" s="1"/>
      <c r="P17" s="1"/>
    </row>
    <row r="18" spans="1:16" customFormat="1" ht="15" thickBot="1" x14ac:dyDescent="0.2">
      <c r="A18" s="2" t="s">
        <v>2</v>
      </c>
      <c r="M18" s="121" t="s">
        <v>48</v>
      </c>
      <c r="N18" s="124"/>
      <c r="O18" s="1"/>
      <c r="P18" s="1"/>
    </row>
    <row r="19" spans="1:16" customFormat="1" x14ac:dyDescent="0.15">
      <c r="A19" t="s">
        <v>76</v>
      </c>
    </row>
    <row r="21" spans="1:16" ht="70" x14ac:dyDescent="0.15">
      <c r="A21" s="115" t="s">
        <v>30</v>
      </c>
      <c r="B21" s="115" t="s">
        <v>116</v>
      </c>
      <c r="C21" s="115" t="s">
        <v>66</v>
      </c>
      <c r="D21" s="115" t="s">
        <v>78</v>
      </c>
      <c r="E21" s="115" t="s">
        <v>79</v>
      </c>
      <c r="F21" s="115" t="s">
        <v>67</v>
      </c>
      <c r="G21" s="115" t="s">
        <v>80</v>
      </c>
      <c r="H21" s="115" t="s">
        <v>68</v>
      </c>
      <c r="I21" s="115" t="s">
        <v>117</v>
      </c>
      <c r="J21" s="115" t="s">
        <v>8</v>
      </c>
      <c r="K21" s="22"/>
    </row>
    <row r="22" spans="1:16" x14ac:dyDescent="0.15">
      <c r="A22" s="116"/>
      <c r="B22" s="116"/>
      <c r="C22" s="116"/>
      <c r="D22" s="116"/>
      <c r="E22" s="116"/>
      <c r="F22" s="116"/>
      <c r="G22" s="117"/>
      <c r="H22" s="118"/>
      <c r="I22" s="118"/>
      <c r="J22" s="118"/>
      <c r="K22" s="26"/>
    </row>
    <row r="23" spans="1:16" x14ac:dyDescent="0.15">
      <c r="A23" s="116"/>
      <c r="B23" s="116"/>
      <c r="C23" s="116"/>
      <c r="D23" s="116"/>
      <c r="E23" s="116"/>
      <c r="F23" s="116"/>
      <c r="G23" s="117"/>
      <c r="H23" s="118"/>
      <c r="I23" s="118"/>
      <c r="J23" s="118"/>
      <c r="K23" s="22"/>
    </row>
    <row r="24" spans="1:16" x14ac:dyDescent="0.15">
      <c r="A24" s="22"/>
      <c r="B24" s="22"/>
      <c r="C24" s="22"/>
      <c r="D24" s="22"/>
      <c r="E24" s="22"/>
      <c r="F24" s="22"/>
      <c r="G24" s="22"/>
      <c r="H24" s="22"/>
      <c r="I24" s="22"/>
      <c r="J24" s="27">
        <f>SUM(J22:J23)</f>
        <v>0</v>
      </c>
      <c r="K24" s="22"/>
    </row>
    <row r="25" spans="1:16" x14ac:dyDescent="0.15">
      <c r="A25" s="22" t="s">
        <v>69</v>
      </c>
      <c r="B25" s="22"/>
      <c r="C25" s="22"/>
      <c r="D25" s="22"/>
      <c r="E25" s="22"/>
      <c r="F25" s="22"/>
      <c r="G25" s="22"/>
      <c r="H25" s="22"/>
      <c r="I25" s="22"/>
      <c r="J25" s="25"/>
      <c r="K25" s="22"/>
    </row>
    <row r="26" spans="1:16" x14ac:dyDescent="0.15">
      <c r="A26" s="22"/>
      <c r="B26" s="22"/>
      <c r="C26" s="22"/>
      <c r="D26" s="22"/>
      <c r="E26" s="22"/>
      <c r="F26" s="22"/>
      <c r="G26" s="22"/>
      <c r="H26" s="22"/>
      <c r="I26" s="22"/>
      <c r="J26" s="25"/>
      <c r="K26" s="22"/>
    </row>
    <row r="27" spans="1:16" x14ac:dyDescent="0.15">
      <c r="A27" s="22"/>
      <c r="B27" s="22"/>
      <c r="C27" s="22"/>
      <c r="D27" s="22"/>
      <c r="E27" s="22"/>
      <c r="F27" s="22"/>
      <c r="G27" s="22"/>
      <c r="H27" s="22" t="s">
        <v>70</v>
      </c>
      <c r="I27" s="22"/>
      <c r="J27" s="25">
        <f>SUM(I22:I23)</f>
        <v>0</v>
      </c>
      <c r="K27" s="22" t="s">
        <v>71</v>
      </c>
    </row>
    <row r="28" spans="1:16" x14ac:dyDescent="0.15">
      <c r="A28" s="22"/>
      <c r="B28" s="22"/>
      <c r="C28" s="22"/>
      <c r="D28" s="22"/>
      <c r="E28" s="22"/>
      <c r="F28" s="22"/>
      <c r="G28" s="22"/>
      <c r="H28" s="22" t="s">
        <v>72</v>
      </c>
      <c r="I28" s="22"/>
      <c r="J28" s="24"/>
      <c r="K28" s="22" t="s">
        <v>77</v>
      </c>
    </row>
    <row r="29" spans="1:16" x14ac:dyDescent="0.15">
      <c r="A29" s="22"/>
      <c r="B29" s="22"/>
      <c r="C29" s="22"/>
      <c r="D29" s="22"/>
      <c r="E29" s="22"/>
      <c r="F29" s="22"/>
      <c r="G29" s="22"/>
      <c r="H29" s="22" t="s">
        <v>73</v>
      </c>
      <c r="I29" s="22"/>
      <c r="J29" s="28" t="e">
        <f>J24/J27</f>
        <v>#DIV/0!</v>
      </c>
      <c r="K29" s="22"/>
    </row>
    <row r="30" spans="1:16" x14ac:dyDescent="0.15">
      <c r="A30" s="22"/>
      <c r="B30" s="22"/>
      <c r="C30" s="22"/>
      <c r="D30" s="29"/>
      <c r="E30" s="22"/>
      <c r="F30" s="22"/>
      <c r="G30" s="22"/>
      <c r="H30" s="22" t="s">
        <v>74</v>
      </c>
      <c r="I30" s="22"/>
      <c r="J30" s="25" t="e">
        <f>J29*J28</f>
        <v>#DIV/0!</v>
      </c>
      <c r="K30" s="30"/>
    </row>
    <row r="31" spans="1:16" x14ac:dyDescent="0.15">
      <c r="A31" s="22"/>
      <c r="B31" s="22"/>
      <c r="C31" s="22"/>
      <c r="D31" s="29"/>
      <c r="E31" s="22"/>
      <c r="F31" s="22"/>
      <c r="G31" s="22"/>
      <c r="H31" s="22"/>
      <c r="I31" s="22"/>
      <c r="J31" s="22"/>
      <c r="K31" s="22"/>
    </row>
    <row r="32" spans="1:16" x14ac:dyDescent="0.15">
      <c r="A32" s="23"/>
      <c r="B32" s="31"/>
      <c r="C32" s="31"/>
      <c r="D32" s="31"/>
      <c r="E32" s="31"/>
      <c r="F32" s="31"/>
      <c r="G32" s="31"/>
      <c r="H32" s="31"/>
      <c r="I32" s="31"/>
      <c r="J32" s="31"/>
      <c r="K32" s="22"/>
    </row>
    <row r="33" spans="1:11" x14ac:dyDescent="0.15">
      <c r="A33" s="19"/>
      <c r="B33" s="19"/>
      <c r="C33" s="19"/>
      <c r="D33" s="19"/>
      <c r="E33" s="19"/>
      <c r="F33" s="19"/>
      <c r="G33" s="19"/>
      <c r="H33" s="19"/>
      <c r="I33" s="19"/>
      <c r="J33" s="19"/>
      <c r="K33" s="19"/>
    </row>
    <row r="34" spans="1:11" x14ac:dyDescent="0.15">
      <c r="A34" s="2" t="s">
        <v>4</v>
      </c>
    </row>
    <row r="35" spans="1:11" x14ac:dyDescent="0.15">
      <c r="A35" s="19" t="s">
        <v>49</v>
      </c>
    </row>
  </sheetData>
  <mergeCells count="9">
    <mergeCell ref="B7:C7"/>
    <mergeCell ref="B8:C8"/>
    <mergeCell ref="B9:C9"/>
    <mergeCell ref="B10:C10"/>
    <mergeCell ref="B1:C1"/>
    <mergeCell ref="B2:C2"/>
    <mergeCell ref="B3:C3"/>
    <mergeCell ref="B5:C5"/>
    <mergeCell ref="B6:C6"/>
  </mergeCells>
  <pageMargins left="0.78740157480314965" right="0.78740157480314965" top="0.78740157480314965" bottom="0.78740157480314965" header="0" footer="0"/>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C59512831A75C45ABF7752FEDFA4CD2" ma:contentTypeVersion="12" ma:contentTypeDescription="Create a new document." ma:contentTypeScope="" ma:versionID="c86f95ad15fd95cc6555a36b09c320e8">
  <xsd:schema xmlns:xsd="http://www.w3.org/2001/XMLSchema" xmlns:xs="http://www.w3.org/2001/XMLSchema" xmlns:p="http://schemas.microsoft.com/office/2006/metadata/properties" xmlns:ns2="6c30b035-9c25-4e18-b4e2-7d4d87988fe5" xmlns:ns3="34332d68-6fa7-4a6c-b08c-8c8bb0a827e4" targetNamespace="http://schemas.microsoft.com/office/2006/metadata/properties" ma:root="true" ma:fieldsID="6f480795051f84bb703e2bd371736209" ns2:_="" ns3:_="">
    <xsd:import namespace="6c30b035-9c25-4e18-b4e2-7d4d87988fe5"/>
    <xsd:import namespace="34332d68-6fa7-4a6c-b08c-8c8bb0a827e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30b035-9c25-4e18-b4e2-7d4d87988f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32d68-6fa7-4a6c-b08c-8c8bb0a827e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7C69D5-D6B0-4A3C-BD30-98857344DEA4}">
  <ds:schemaRefs>
    <ds:schemaRef ds:uri="http://schemas.microsoft.com/sharepoint/v3/contenttype/forms"/>
  </ds:schemaRefs>
</ds:datastoreItem>
</file>

<file path=customXml/itemProps2.xml><?xml version="1.0" encoding="utf-8"?>
<ds:datastoreItem xmlns:ds="http://schemas.openxmlformats.org/officeDocument/2006/customXml" ds:itemID="{B136A8EC-D3A2-4AFE-8DB3-A0B594933DAD}">
  <ds:schemaRefs>
    <ds:schemaRef ds:uri="http://schemas.microsoft.com/office/2006/metadata/properties"/>
    <ds:schemaRef ds:uri="http://schemas.microsoft.com/office/infopath/2007/PartnerControls"/>
    <ds:schemaRef ds:uri="cb54cef8-1113-4e86-a688-2f09be7ea2b3"/>
  </ds:schemaRefs>
</ds:datastoreItem>
</file>

<file path=customXml/itemProps3.xml><?xml version="1.0" encoding="utf-8"?>
<ds:datastoreItem xmlns:ds="http://schemas.openxmlformats.org/officeDocument/2006/customXml" ds:itemID="{2BD41F47-32F0-49F7-AE1B-A06118CA88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30b035-9c25-4e18-b4e2-7d4d87988fe5"/>
    <ds:schemaRef ds:uri="34332d68-6fa7-4a6c-b08c-8c8bb0a827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Wages rec pg1</vt:lpstr>
      <vt:lpstr>Wages rec worksheet pg 2</vt:lpstr>
      <vt:lpstr>contract</vt:lpstr>
      <vt:lpstr>leave </vt:lpstr>
      <vt:lpstr>'Wages rec pg1'!Print_Area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Clive McKegg</cp:lastModifiedBy>
  <cp:lastPrinted>2013-02-01T03:20:39Z</cp:lastPrinted>
  <dcterms:created xsi:type="dcterms:W3CDTF">2012-11-27T20:46:10Z</dcterms:created>
  <dcterms:modified xsi:type="dcterms:W3CDTF">2021-12-10T02:39:37Z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0x0101003C59512831A75C45ABF7752FEDFA4CD2</vt:lpwstr>
  </property>
  <property fmtid="{D5CDD505-2E9C-101B-9397-08002B2CF9AE}" pid="3" name="Order">
    <vt:i4>16878600</vt:i4>
  </property>
</Properties>
</file>